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vesna_ruzic_skole_hr/Documents/Desktop/"/>
    </mc:Choice>
  </mc:AlternateContent>
  <xr:revisionPtr revIDLastSave="2341" documentId="8_{0D5EA7E9-65B6-45BC-A02E-AFFEA8253B1C}" xr6:coauthVersionLast="47" xr6:coauthVersionMax="47" xr10:uidLastSave="{7D393F63-6CAE-4EE2-9A3F-A1215A4B82A8}"/>
  <bookViews>
    <workbookView xWindow="-120" yWindow="-120" windowWidth="29040" windowHeight="15720" firstSheet="5" activeTab="22" xr2:uid="{00000000-000D-0000-FFFF-FFFF00000000}"/>
  </bookViews>
  <sheets>
    <sheet name="1.a" sheetId="1" r:id="rId1"/>
    <sheet name="1.b" sheetId="2" r:id="rId2"/>
    <sheet name="1.c" sheetId="3" r:id="rId3"/>
    <sheet name="1.d" sheetId="4" r:id="rId4"/>
    <sheet name="1.PŠK" sheetId="5" r:id="rId5"/>
    <sheet name="1.PŠM" sheetId="6" r:id="rId6"/>
    <sheet name="2.a" sheetId="7" r:id="rId7"/>
    <sheet name="2.b" sheetId="8" r:id="rId8"/>
    <sheet name="2.c" sheetId="9" r:id="rId9"/>
    <sheet name="2.d" sheetId="10" r:id="rId10"/>
    <sheet name="2.PŠK" sheetId="11" r:id="rId11"/>
    <sheet name="2.PŠM" sheetId="12" r:id="rId12"/>
    <sheet name="3.a" sheetId="13" r:id="rId13"/>
    <sheet name="3.b" sheetId="14" r:id="rId14"/>
    <sheet name="3.c" sheetId="15" r:id="rId15"/>
    <sheet name="3.d" sheetId="16" r:id="rId16"/>
    <sheet name="3.PŠK" sheetId="17" r:id="rId17"/>
    <sheet name="3.PŠM" sheetId="18" r:id="rId18"/>
    <sheet name="4.a" sheetId="19" r:id="rId19"/>
    <sheet name="4.b" sheetId="20" r:id="rId20"/>
    <sheet name="4.c" sheetId="21" r:id="rId21"/>
    <sheet name="4.d" sheetId="22" r:id="rId22"/>
    <sheet name="4.PŠK" sheetId="23" r:id="rId23"/>
    <sheet name="4.PŠM" sheetId="24" r:id="rId24"/>
  </sheets>
  <definedNames>
    <definedName name="_xlnm.Print_Area" localSheetId="0">'1.a'!$A$1:$I$16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0" l="1"/>
  <c r="I15" i="9"/>
  <c r="I14" i="8"/>
  <c r="I12" i="20"/>
  <c r="I13" i="20"/>
  <c r="I14" i="20"/>
  <c r="I15" i="20"/>
  <c r="I16" i="20"/>
  <c r="I11" i="20"/>
  <c r="I16" i="19"/>
  <c r="I15" i="21"/>
  <c r="I14" i="21"/>
  <c r="I13" i="21"/>
  <c r="I12" i="21"/>
  <c r="I11" i="21"/>
  <c r="I10" i="21"/>
  <c r="I11" i="23"/>
  <c r="I12" i="23"/>
  <c r="I13" i="23"/>
  <c r="I14" i="23"/>
  <c r="I15" i="23"/>
  <c r="I10" i="23"/>
  <c r="I11" i="22"/>
  <c r="I12" i="22"/>
  <c r="I13" i="22"/>
  <c r="I14" i="22"/>
  <c r="I15" i="22"/>
  <c r="I10" i="22"/>
  <c r="I16" i="22" s="1"/>
  <c r="I10" i="17"/>
  <c r="I11" i="14"/>
  <c r="I12" i="14"/>
  <c r="I13" i="14"/>
  <c r="I14" i="14"/>
  <c r="I15" i="14"/>
  <c r="I16" i="14"/>
  <c r="I10" i="14"/>
  <c r="I11" i="12"/>
  <c r="I12" i="12"/>
  <c r="I13" i="12"/>
  <c r="I14" i="12"/>
  <c r="I11" i="11"/>
  <c r="I12" i="11"/>
  <c r="I13" i="11"/>
  <c r="I14" i="11"/>
  <c r="I10" i="11"/>
  <c r="I11" i="10"/>
  <c r="I12" i="10"/>
  <c r="I13" i="10"/>
  <c r="I14" i="10"/>
  <c r="I10" i="10"/>
  <c r="I16" i="9"/>
  <c r="I17" i="9"/>
  <c r="I15" i="8"/>
  <c r="I13" i="8"/>
  <c r="I12" i="8"/>
  <c r="I11" i="8"/>
  <c r="I10" i="8"/>
  <c r="I16" i="8" s="1"/>
  <c r="I11" i="7"/>
  <c r="I12" i="7"/>
  <c r="I13" i="7"/>
  <c r="I14" i="7"/>
  <c r="I15" i="7"/>
  <c r="I16" i="7"/>
  <c r="I10" i="7"/>
  <c r="I17" i="7" s="1"/>
  <c r="I11" i="18"/>
  <c r="I12" i="18"/>
  <c r="I13" i="18"/>
  <c r="I14" i="18"/>
  <c r="I15" i="18"/>
  <c r="I10" i="18"/>
  <c r="I16" i="18" s="1"/>
  <c r="I11" i="17"/>
  <c r="I10" i="6"/>
  <c r="I10" i="5"/>
  <c r="I11" i="5"/>
  <c r="I14" i="13"/>
  <c r="I14" i="6"/>
  <c r="I13" i="6"/>
  <c r="I12" i="6"/>
  <c r="I11" i="6"/>
  <c r="I14" i="3"/>
  <c r="I13" i="3"/>
  <c r="I12" i="3"/>
  <c r="I11" i="3"/>
  <c r="I10" i="3"/>
  <c r="I14" i="2"/>
  <c r="I13" i="2"/>
  <c r="I12" i="2"/>
  <c r="I11" i="2"/>
  <c r="I10" i="2"/>
  <c r="I18" i="5"/>
  <c r="I13" i="5"/>
  <c r="I10" i="12"/>
  <c r="I16" i="21"/>
  <c r="I15" i="19"/>
  <c r="I14" i="19"/>
  <c r="I13" i="19"/>
  <c r="I12" i="19"/>
  <c r="I11" i="19"/>
  <c r="I10" i="19"/>
  <c r="I15" i="24"/>
  <c r="I14" i="24"/>
  <c r="I13" i="24"/>
  <c r="I12" i="24"/>
  <c r="I11" i="24"/>
  <c r="I10" i="24"/>
  <c r="I16" i="23"/>
  <c r="I17" i="20"/>
  <c r="I18" i="19"/>
  <c r="I16" i="24"/>
  <c r="I15" i="17"/>
  <c r="I14" i="17"/>
  <c r="I13" i="17"/>
  <c r="I12" i="17"/>
  <c r="I16" i="17"/>
  <c r="I15" i="13"/>
  <c r="I13" i="13"/>
  <c r="I12" i="13"/>
  <c r="I11" i="13"/>
  <c r="I10" i="13"/>
  <c r="I16" i="13"/>
  <c r="I15" i="16"/>
  <c r="I14" i="16"/>
  <c r="I13" i="16"/>
  <c r="I12" i="16"/>
  <c r="I11" i="16"/>
  <c r="I10" i="16"/>
  <c r="I16" i="16"/>
  <c r="I15" i="15"/>
  <c r="I14" i="15"/>
  <c r="I13" i="15"/>
  <c r="I12" i="15"/>
  <c r="I11" i="15"/>
  <c r="I10" i="15"/>
  <c r="I16" i="15"/>
  <c r="I16" i="12"/>
  <c r="I16" i="11"/>
  <c r="I16" i="10"/>
  <c r="I14" i="9"/>
  <c r="I13" i="9"/>
  <c r="I12" i="9"/>
  <c r="I11" i="9"/>
  <c r="I10" i="9"/>
  <c r="I18" i="9"/>
  <c r="I15" i="5"/>
  <c r="I14" i="5"/>
  <c r="I12" i="5"/>
  <c r="I16" i="5"/>
  <c r="I15" i="6"/>
  <c r="I16" i="6"/>
  <c r="I15" i="4"/>
  <c r="I14" i="4"/>
  <c r="I13" i="4"/>
  <c r="I12" i="4"/>
  <c r="I11" i="4"/>
  <c r="I10" i="4"/>
  <c r="I16" i="4"/>
  <c r="I15" i="3"/>
  <c r="I16" i="3"/>
  <c r="I15" i="2"/>
  <c r="I16" i="2"/>
  <c r="I15" i="1"/>
  <c r="I14" i="1"/>
  <c r="I13" i="1"/>
  <c r="I12" i="1"/>
  <c r="I11" i="1"/>
  <c r="I10" i="1"/>
  <c r="I16" i="1" s="1"/>
  <c r="I17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Gost korisnik</author>
  </authors>
  <commentList>
    <comment ref="C11" authorId="0" shapeId="0" xr:uid="{F048E280-D440-48F7-9F21-CF2EFDA5E782}">
      <text>
        <r>
          <rPr>
            <sz val="11"/>
            <color theme="1"/>
            <rFont val="Calibri"/>
            <charset val="238"/>
            <scheme val="minor"/>
          </rPr>
          <t xml:space="preserve">Nepoznati korisnik: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Gost korisnik</author>
  </authors>
  <commentList>
    <comment ref="C11" authorId="0" shapeId="0" xr:uid="{E69803A6-08F5-46BC-9BCE-D2805EB57777}">
      <text>
        <r>
          <rPr>
            <sz val="11"/>
            <color theme="1"/>
            <rFont val="Calibri"/>
            <charset val="238"/>
            <scheme val="minor"/>
          </rPr>
          <t xml:space="preserve">Nepoznati korisnik:
</t>
        </r>
      </text>
    </comment>
  </commentList>
</comments>
</file>

<file path=xl/sharedStrings.xml><?xml version="1.0" encoding="utf-8"?>
<sst xmlns="http://schemas.openxmlformats.org/spreadsheetml/2006/main" count="953" uniqueCount="207">
  <si>
    <t>PRILOG 1 - TROŠKOVNIK</t>
  </si>
  <si>
    <r>
      <rPr>
        <sz val="14"/>
        <color rgb="FF000000"/>
        <rFont val="Calibri"/>
        <scheme val="minor"/>
      </rPr>
      <t xml:space="preserve">Predmet nabave: drugi obrazovni materijali </t>
    </r>
    <r>
      <rPr>
        <b/>
        <sz val="14"/>
        <color rgb="FF000000"/>
        <rFont val="Calibri"/>
        <scheme val="minor"/>
      </rPr>
      <t>1.a -  Bosiljka Boban</t>
    </r>
  </si>
  <si>
    <t xml:space="preserve">Evidencijski broj nabave: </t>
  </si>
  <si>
    <t>T R O Š K O V N I K</t>
  </si>
  <si>
    <r>
      <rPr>
        <b/>
        <sz val="14"/>
        <color theme="1"/>
        <rFont val="Calibri"/>
        <charset val="238"/>
        <scheme val="minor"/>
      </rPr>
      <t xml:space="preserve">za nabavu </t>
    </r>
    <r>
      <rPr>
        <b/>
        <sz val="14"/>
        <color rgb="FFFF0000"/>
        <rFont val="Calibri"/>
        <charset val="238"/>
        <scheme val="minor"/>
      </rPr>
      <t xml:space="preserve">novih drugih obrazovnih materijala </t>
    </r>
    <r>
      <rPr>
        <b/>
        <sz val="14"/>
        <color theme="1"/>
        <rFont val="Calibri"/>
        <charset val="238"/>
        <scheme val="minor"/>
      </rPr>
      <t>za učenike Osnovne škole kraljice Jelene, Solin</t>
    </r>
  </si>
  <si>
    <t>Red. br.</t>
  </si>
  <si>
    <t>Razred</t>
  </si>
  <si>
    <t>Naziv udžbenika</t>
  </si>
  <si>
    <t>Autor</t>
  </si>
  <si>
    <t>Nakladnik</t>
  </si>
  <si>
    <t>Reg. br.  udžbeni-ka</t>
  </si>
  <si>
    <t>Ukupna količina</t>
  </si>
  <si>
    <r>
      <rPr>
        <b/>
        <sz val="9"/>
        <color theme="1"/>
        <rFont val="Calibri"/>
        <charset val="238"/>
        <scheme val="minor"/>
      </rPr>
      <t xml:space="preserve">Jedinična cijena bez PDV-a u </t>
    </r>
    <r>
      <rPr>
        <b/>
        <sz val="9"/>
        <color theme="1"/>
        <rFont val="Calibri"/>
        <charset val="238"/>
      </rPr>
      <t>€</t>
    </r>
  </si>
  <si>
    <t xml:space="preserve">Cijena ponude bez PDV-om </t>
  </si>
  <si>
    <t>1.</t>
  </si>
  <si>
    <t>1.a</t>
  </si>
  <si>
    <t>LIKOVNA MAPA 1-2, mapa za prvi i drugi razred osnovne škole</t>
  </si>
  <si>
    <t>Profill Klett</t>
  </si>
  <si>
    <t>2.</t>
  </si>
  <si>
    <t>PČELICA 1, radna bilježnica za hrvatski jezik u prvom razredu osnovne škole, KOMPLET 1. i 2. dio</t>
  </si>
  <si>
    <t>Sonja Ivić, Marija Krmpotić</t>
  </si>
  <si>
    <t>ŠK</t>
  </si>
  <si>
    <t>3.</t>
  </si>
  <si>
    <t>MATEMATIČKA MREŽA 1, radna bilježnica za matematiku u prvom razredu osnovne škole</t>
  </si>
  <si>
    <t>Maja Cindrić, Irena Mišurac, Sandra Špika</t>
  </si>
  <si>
    <t>4.</t>
  </si>
  <si>
    <t>MATEMATIČKA MREŽA 1, zbirka zadataka za matematiku u prvom razredu osnovne škole</t>
  </si>
  <si>
    <t>5.</t>
  </si>
  <si>
    <t>ISTRAŽUJEMO NAŠ SVIJET 1, radna bilježnica za prirodu i društvo u prvom razredu osnovne škole</t>
  </si>
  <si>
    <t>Alena Letina, Tamara Kisovar Ivanda, Ivan De Zan</t>
  </si>
  <si>
    <t>6.</t>
  </si>
  <si>
    <t>Cijena ponude bez PDV-a:   kn</t>
  </si>
  <si>
    <t>Iznos PDV-a:  kn</t>
  </si>
  <si>
    <t>Ukupna cijena ponude s PDV-om:  kn</t>
  </si>
  <si>
    <r>
      <rPr>
        <sz val="14"/>
        <color rgb="FF000000"/>
        <rFont val="Calibri"/>
        <scheme val="minor"/>
      </rPr>
      <t xml:space="preserve">Predmet nabave: drugi obrazovni materijali </t>
    </r>
    <r>
      <rPr>
        <b/>
        <sz val="14"/>
        <color rgb="FF000000"/>
        <rFont val="Calibri"/>
        <scheme val="minor"/>
      </rPr>
      <t>1.b -</t>
    </r>
    <r>
      <rPr>
        <sz val="14"/>
        <color rgb="FF00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Dolores Jaman</t>
    </r>
  </si>
  <si>
    <t xml:space="preserve"> 1.b</t>
  </si>
  <si>
    <r>
      <rPr>
        <sz val="14"/>
        <color rgb="FF000000"/>
        <rFont val="Calibri"/>
        <scheme val="minor"/>
      </rPr>
      <t xml:space="preserve">Predmet nabave: drugi obrazovni materijali </t>
    </r>
    <r>
      <rPr>
        <b/>
        <sz val="14"/>
        <color rgb="FF000000"/>
        <rFont val="Calibri"/>
        <scheme val="minor"/>
      </rPr>
      <t xml:space="preserve">1.c </t>
    </r>
    <r>
      <rPr>
        <sz val="14"/>
        <color rgb="FF000000"/>
        <rFont val="Calibri"/>
        <scheme val="minor"/>
      </rPr>
      <t xml:space="preserve">-  </t>
    </r>
    <r>
      <rPr>
        <b/>
        <sz val="14"/>
        <color rgb="FF000000"/>
        <rFont val="Calibri"/>
        <scheme val="minor"/>
      </rPr>
      <t>Antonia Musić</t>
    </r>
  </si>
  <si>
    <t xml:space="preserve"> Rajčić</t>
  </si>
  <si>
    <t>1.c</t>
  </si>
  <si>
    <r>
      <rPr>
        <sz val="14"/>
        <color rgb="FF000000"/>
        <rFont val="Calibri"/>
        <scheme val="minor"/>
      </rPr>
      <t xml:space="preserve">Predmet nabave: drugi obrazovni materijali  </t>
    </r>
    <r>
      <rPr>
        <b/>
        <sz val="14"/>
        <color rgb="FF000000"/>
        <rFont val="Calibri"/>
        <scheme val="minor"/>
      </rPr>
      <t>1.d -</t>
    </r>
    <r>
      <rPr>
        <sz val="14"/>
        <color rgb="FF00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Ante Marković</t>
    </r>
  </si>
  <si>
    <t>1.d</t>
  </si>
  <si>
    <t>LIKOVNA MAPA  1-2, likovna mapa za prvi drugi razred osnovne škole</t>
  </si>
  <si>
    <t>PROFIL KLETT d.o.o.</t>
  </si>
  <si>
    <t>NINA I TINO 1, zbirka zadataka iz matematike za prvi razred osnovne škole</t>
  </si>
  <si>
    <t>simona Jurjević, Tihana Levar, Ivana Raljević, Maja Križman Roškar</t>
  </si>
  <si>
    <t>NINA I TINO UČE ČITATI I PISATI, radna bilježnica u listićima za prvi razred osnovne škole</t>
  </si>
  <si>
    <t>tajana Franceković, Ines Jagić Njonjić</t>
  </si>
  <si>
    <r>
      <rPr>
        <sz val="14"/>
        <color rgb="FF000000"/>
        <rFont val="Calibri"/>
        <scheme val="minor"/>
      </rPr>
      <t xml:space="preserve">Predmet nabave: drugi obrazovni materijali </t>
    </r>
    <r>
      <rPr>
        <b/>
        <sz val="14"/>
        <color rgb="FF000000"/>
        <rFont val="Calibri"/>
        <scheme val="minor"/>
      </rPr>
      <t xml:space="preserve">1.PŠK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Jelena Kelava</t>
    </r>
  </si>
  <si>
    <t>1.PŠK</t>
  </si>
  <si>
    <t>Profil Klett d.o.o.</t>
  </si>
  <si>
    <t>ŠKRINJICA SLOVA I RIJEČI 1 - Radna bilježnica iz hrvatskoga jezika za prvi razred osnovne škole</t>
  </si>
  <si>
    <t>dr. sc. Marina Gabelica, Vesna Marjanović, Andrea Škribulja Horvat, dr. sc. Dubravka Težak</t>
  </si>
  <si>
    <t>Alfa d.o.o.</t>
  </si>
  <si>
    <t>ŠKRINJICA SLOVA I RIJEČI 1 - nastavni listići</t>
  </si>
  <si>
    <t>Vesna Marjanović, Marina Gabelica, Andrea Škribulja Horvat</t>
  </si>
  <si>
    <t>ŠKRINJICA SLOVA I RIJEČI 1 - Pisančica A</t>
  </si>
  <si>
    <t>Andrea Škribulja Horvat, Vesna Marjanović, Marina Gabelica</t>
  </si>
  <si>
    <t>OTKRIVAMO MATEMATIKU 1 - Radna bilježnica iz matematike za prvi razred osnovne škole</t>
  </si>
  <si>
    <t>Dubravka Glasnović Gracin, Gabriela Žokalj, Tanja Soucie</t>
  </si>
  <si>
    <t>PRIRODA, DRUŠTVO I JA 1 - Radna bilježnica iz prirode i društva za prvi razred osnovne škole</t>
  </si>
  <si>
    <t>Mila Bulić, Gordana Kralj, Lidija Križanić, Karmen Hlad, Andreja Kovač, Andreja Kosorčić</t>
  </si>
  <si>
    <t>Cijena ponude bez PDV-a:</t>
  </si>
  <si>
    <t>Iznos PDV-a:</t>
  </si>
  <si>
    <t>Ukupna cijena ponude s PDV-om:</t>
  </si>
  <si>
    <r>
      <rPr>
        <sz val="14"/>
        <color rgb="FF000000"/>
        <rFont val="Calibri"/>
        <scheme val="minor"/>
      </rPr>
      <t xml:space="preserve">Predmet nabave: drugi obrazovni materijali - </t>
    </r>
    <r>
      <rPr>
        <b/>
        <sz val="14"/>
        <color rgb="FF000000"/>
        <rFont val="Calibri"/>
        <scheme val="minor"/>
      </rPr>
      <t>1.r. PŠM - Merica Pervan</t>
    </r>
  </si>
  <si>
    <r>
      <rPr>
        <b/>
        <sz val="14"/>
        <color theme="1"/>
        <rFont val="Calibri"/>
        <family val="2"/>
        <charset val="238"/>
        <scheme val="minor"/>
      </rPr>
      <t xml:space="preserve">za nabavu </t>
    </r>
    <r>
      <rPr>
        <b/>
        <sz val="14"/>
        <color rgb="FFFF0000"/>
        <rFont val="Calibri"/>
        <family val="2"/>
        <charset val="238"/>
        <scheme val="minor"/>
      </rPr>
      <t xml:space="preserve">novih drugih obrazovnih materijala </t>
    </r>
    <r>
      <rPr>
        <b/>
        <sz val="14"/>
        <color theme="1"/>
        <rFont val="Calibri"/>
        <family val="2"/>
        <charset val="238"/>
        <scheme val="minor"/>
      </rPr>
      <t>za učenike Osnovne škole kraljice Jelene, Solin</t>
    </r>
  </si>
  <si>
    <r>
      <rPr>
        <b/>
        <sz val="9"/>
        <color theme="1"/>
        <rFont val="Calibri"/>
        <family val="2"/>
        <charset val="238"/>
        <scheme val="minor"/>
      </rPr>
      <t xml:space="preserve">Jedinična cijena bez PDV-a u </t>
    </r>
    <r>
      <rPr>
        <b/>
        <sz val="9"/>
        <color theme="1"/>
        <rFont val="Calibri"/>
        <family val="2"/>
        <charset val="238"/>
      </rPr>
      <t>€</t>
    </r>
  </si>
  <si>
    <t>1.PŠM</t>
  </si>
  <si>
    <t xml:space="preserve">Cijena ponude bez PDV-a:   </t>
  </si>
  <si>
    <t xml:space="preserve">Iznos PDV-a:  </t>
  </si>
  <si>
    <t xml:space="preserve">Ukupna cijena ponude s PDV-om:  </t>
  </si>
  <si>
    <r>
      <rPr>
        <sz val="14"/>
        <color rgb="FF000000"/>
        <rFont val="Calibri"/>
        <scheme val="minor"/>
      </rPr>
      <t xml:space="preserve">Predmet nabave: Drugi obrazovni materijali, </t>
    </r>
    <r>
      <rPr>
        <b/>
        <sz val="12"/>
        <color rgb="FF000000"/>
        <rFont val="Calibri"/>
        <scheme val="minor"/>
      </rPr>
      <t xml:space="preserve">2.a  - Orlanda Magdić </t>
    </r>
  </si>
  <si>
    <r>
      <t xml:space="preserve">za nabavu </t>
    </r>
    <r>
      <rPr>
        <b/>
        <sz val="14"/>
        <color rgb="FFFF0000"/>
        <rFont val="Calibri"/>
        <family val="2"/>
        <charset val="238"/>
        <scheme val="minor"/>
      </rPr>
      <t xml:space="preserve">novih drugih obrazovnih materijala </t>
    </r>
    <r>
      <rPr>
        <b/>
        <sz val="14"/>
        <color theme="1"/>
        <rFont val="Calibri"/>
        <family val="2"/>
        <charset val="238"/>
        <scheme val="minor"/>
      </rPr>
      <t>za učenike Osnovne škole kraljice Jelene, Solin</t>
    </r>
  </si>
  <si>
    <r>
      <t xml:space="preserve">Jedinična cijena bez PDV-a u </t>
    </r>
    <r>
      <rPr>
        <b/>
        <sz val="9"/>
        <color theme="1"/>
        <rFont val="Calibri"/>
        <family val="2"/>
        <charset val="238"/>
      </rPr>
      <t>€</t>
    </r>
  </si>
  <si>
    <t>2.a</t>
  </si>
  <si>
    <r>
      <t>LIKOVNA MAPA 1-2, mapa za prvi i drugi razred osnovne škole-</t>
    </r>
    <r>
      <rPr>
        <b/>
        <sz val="8"/>
        <color rgb="FF000000"/>
        <rFont val="Arial"/>
      </rPr>
      <t>NOVO</t>
    </r>
  </si>
  <si>
    <t>TRAG U PRIČI 2, radna bilježnica hrvatskoga jezika za drugi razred osnovne škole</t>
  </si>
  <si>
    <t>Vesna Budinski, Martina Kolar Billege, Gordana Ivančić</t>
  </si>
  <si>
    <r>
      <t>HRVATSKI JEZIK 2, nastavni listići za hrvatski jezik u drugom razredu osnovne škole-</t>
    </r>
    <r>
      <rPr>
        <b/>
        <sz val="8"/>
        <color rgb="FF000000"/>
        <rFont val="Arial"/>
      </rPr>
      <t>NOVO</t>
    </r>
  </si>
  <si>
    <t>SUPER MATEMATIKA ZA PRAVE TRAGAČE 2, radna bilježnica za drugi razred osnovne škole</t>
  </si>
  <si>
    <t>Marijana Martić, Gordana Ivančić, Zrinka Crnković</t>
  </si>
  <si>
    <t>MATEMATIKA 2, zbirka zadataka iz matematike za drugi razred osnovne škole</t>
  </si>
  <si>
    <t>Marijana Martić, Gordana Ivančić, Anita Čupić, Maja Matas</t>
  </si>
  <si>
    <t>PRIRODA I DRUŠTVO 2, nastavni listići iz prirode i društva za drugi razred osnovne škole</t>
  </si>
  <si>
    <t>Nataša Svoboda Arnautov, Sanja Basta</t>
  </si>
  <si>
    <t>7.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</si>
  <si>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2.b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 xml:space="preserve">Helga Botica </t>
    </r>
  </si>
  <si>
    <t>2.b</t>
  </si>
  <si>
    <r>
      <t xml:space="preserve">LIKOVNA MAPA 1-2, mapa za prvi i drugi razred osnovne škole - </t>
    </r>
    <r>
      <rPr>
        <b/>
        <sz val="8"/>
        <color rgb="FF000000"/>
        <rFont val="Arial"/>
      </rPr>
      <t>NOVO</t>
    </r>
  </si>
  <si>
    <t>612</t>
  </si>
  <si>
    <t>PČELICA 2, radna bilježnica za hrvatski jezik u drugom razredu osnovne škole, KOMPLET 1. i 2. dio</t>
  </si>
  <si>
    <t>Školska knjiga</t>
  </si>
  <si>
    <t>PČELICA 2, nastavni listići za hrvatski jezik u drugom razredu osnovne škole</t>
  </si>
  <si>
    <t>PČELICA 2, pisanka za pisana slova</t>
  </si>
  <si>
    <t>MOJ SRETNI BROJ 2, zbirka zadataka za matematiku u drugom razredu osnovne škole</t>
  </si>
  <si>
    <t>Dubravka Miklec, Sanja Jakovljević Rogić, Graciella Prtajin</t>
  </si>
  <si>
    <r>
      <rPr>
        <sz val="14"/>
        <color rgb="FF000000"/>
        <rFont val="Calibri"/>
        <scheme val="minor"/>
      </rPr>
      <t>Predmet nabave: drugi obrazovni materijali</t>
    </r>
    <r>
      <rPr>
        <b/>
        <sz val="14"/>
        <color rgb="FF000000"/>
        <rFont val="Calibri"/>
        <scheme val="minor"/>
      </rPr>
      <t xml:space="preserve">  2. c  -  Zdenka Jerković</t>
    </r>
  </si>
  <si>
    <t>2. C</t>
  </si>
  <si>
    <t>TRAG U PRIČI 2, radna bilježnica hrvatskoga jezika za drugi razred osnovne škole - NOVO</t>
  </si>
  <si>
    <t>535</t>
  </si>
  <si>
    <t>SUPER MATEMATIKA ZA PRAVE TRAGAČE 2, radna bilježnica za drugi razred osnovne škole - NOVO</t>
  </si>
  <si>
    <t>Marijana Martić, Gordana Ivančić, Zrinka Crnković;</t>
  </si>
  <si>
    <t>520</t>
  </si>
  <si>
    <t>Matematika 2 - dodatni zadatci za darovite učenike</t>
  </si>
  <si>
    <t>Marijana Martić, Ivana Gluhačić, Andrijana Imprić, Biserka Obradović</t>
  </si>
  <si>
    <t>353</t>
  </si>
  <si>
    <t>PRIRODA I DRUŠTVO 2, nastavni listići za 2. razred osnovne škole</t>
  </si>
  <si>
    <t>355</t>
  </si>
  <si>
    <t>8.</t>
  </si>
  <si>
    <r>
      <rPr>
        <sz val="14"/>
        <color rgb="FF000000"/>
        <rFont val="Calibri"/>
      </rPr>
      <t>Predmet nabave: drugi obrazovni materijali</t>
    </r>
    <r>
      <rPr>
        <b/>
        <sz val="14"/>
        <color rgb="FF000000"/>
        <rFont val="Calibri"/>
      </rPr>
      <t xml:space="preserve">  2. d  -  Dragica Jelaš</t>
    </r>
  </si>
  <si>
    <t>2.d</t>
  </si>
  <si>
    <r>
      <rPr>
        <sz val="14"/>
        <color rgb="FF000000"/>
        <rFont val="Calibri"/>
        <scheme val="minor"/>
      </rPr>
      <t xml:space="preserve">Predmet nabave: drugi obrazovni materijali      </t>
    </r>
    <r>
      <rPr>
        <sz val="14"/>
        <color rgb="FFFF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2.r PŠ KUČINE -       Nives Bogdan</t>
    </r>
  </si>
  <si>
    <t xml:space="preserve"> Nives Bogdan</t>
  </si>
  <si>
    <t>2.PŠK</t>
  </si>
  <si>
    <t xml:space="preserve">Cijena ponude bez PDV-a:  </t>
  </si>
  <si>
    <t xml:space="preserve">Iznos PDV-a: </t>
  </si>
  <si>
    <r>
      <rPr>
        <sz val="14"/>
        <color rgb="FF000000"/>
        <rFont val="Calibri"/>
        <scheme val="minor"/>
      </rPr>
      <t xml:space="preserve">Predmet nabave: drugi obrazovni materijali   </t>
    </r>
    <r>
      <rPr>
        <b/>
        <sz val="14"/>
        <color rgb="FF000000"/>
        <rFont val="Calibri"/>
        <scheme val="minor"/>
      </rPr>
      <t>2.r. PŠ Mravince</t>
    </r>
    <r>
      <rPr>
        <sz val="14"/>
        <color rgb="FF000000"/>
        <rFont val="Calibri"/>
        <scheme val="minor"/>
      </rPr>
      <t xml:space="preserve"> - Edita Odža</t>
    </r>
  </si>
  <si>
    <t>Edita Odža</t>
  </si>
  <si>
    <t>2.PŠM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</si>
  <si>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3.a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VEDRANA KUDUZ</t>
    </r>
  </si>
  <si>
    <t>3.a</t>
  </si>
  <si>
    <t>LIKOVNA MAPA ZA  3. I 4. RAZRED</t>
  </si>
  <si>
    <t>PROFIL</t>
  </si>
  <si>
    <t xml:space="preserve"> MOJ SRETNI BROJ 3, radna bilježnica za matematiku u trećem razredu osnovne škole</t>
  </si>
  <si>
    <t>Sanja Jakovljević Rogić, Dubravka Miklec, Graciella Prtajin</t>
  </si>
  <si>
    <t xml:space="preserve"> ISTRAŽUJEMO NAŠ SVIJET 3, radna bilježnica za prirodu i društvo u trećem razredu osnovne škole</t>
  </si>
  <si>
    <t>Alena Letina, Tamara Kisovar Ivanda, Zdenko Braičić</t>
  </si>
  <si>
    <t>MOJ SRETNI BROJ 3, zbirka zadataka za matematiku u trećem razredu osnovne škole</t>
  </si>
  <si>
    <t>SVIJET RIJEČI 3 - nastavni listići za hrvatski jezik u trećem razredu osnovne škole</t>
  </si>
  <si>
    <t>Ankica Španić, Jadranka Jurić, Benita Vladušić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</si>
  <si>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3.b 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Dijana Dujmović</t>
    </r>
  </si>
  <si>
    <t>3.b</t>
  </si>
  <si>
    <t>LIKOVNA MAPA  3-4</t>
  </si>
  <si>
    <t>MATEMATIČKA MREŽA 3, radna bilježnica za matematiku u trećem razredu osnovne škole</t>
  </si>
  <si>
    <t>Maja Cindrić, Irena Mišurac, Sandra Špika, Ante Vetma</t>
  </si>
  <si>
    <t>ZLATNA VRATA 3, radna bilježnica za hrvatski jezik u trećem razredu</t>
  </si>
  <si>
    <t>MATEMATIČKA MREŽA 3, zbirka zadataka za matematiku u trećem razredu osnovne škole</t>
  </si>
  <si>
    <t>Maja Cindrić, Irena Mišurac, Anita Dragičević</t>
  </si>
  <si>
    <t>ZLATNA VRATA 3, nastavni listići za hrvatski jezik u trećem razredu osnovne škole</t>
  </si>
  <si>
    <r>
      <rPr>
        <sz val="14"/>
        <color rgb="FF000000"/>
        <rFont val="Calibri"/>
        <scheme val="minor"/>
      </rPr>
      <t xml:space="preserve">Drugi obrazovni materijali  </t>
    </r>
    <r>
      <rPr>
        <b/>
        <sz val="14"/>
        <color rgb="FF000000"/>
        <rFont val="Calibri"/>
        <scheme val="minor"/>
      </rPr>
      <t xml:space="preserve">3. C </t>
    </r>
    <r>
      <rPr>
        <sz val="14"/>
        <color rgb="FF000000"/>
        <rFont val="Calibri"/>
        <scheme val="minor"/>
      </rPr>
      <t xml:space="preserve">-  </t>
    </r>
    <r>
      <rPr>
        <b/>
        <sz val="14"/>
        <color rgb="FF000000"/>
        <rFont val="Calibri"/>
        <scheme val="minor"/>
      </rPr>
      <t>SANDRA PESLAĆ</t>
    </r>
  </si>
  <si>
    <t>3.c</t>
  </si>
  <si>
    <t xml:space="preserve">Likovna mapa 3 - 4 </t>
  </si>
  <si>
    <t>ZLATNA VRATA 3, radna bilježnica za hrvatski jezik u trećem razredu osnovne škole</t>
  </si>
  <si>
    <t>MOJ SRETNI BROJ 3, radna bilježnica za matematiku u trećem razredu osnovne škole</t>
  </si>
  <si>
    <t xml:space="preserve">             ŠK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</si>
  <si>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3.d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Maja Matas</t>
    </r>
  </si>
  <si>
    <t xml:space="preserve"> 3.d</t>
  </si>
  <si>
    <t>LIKOVNA MAPA 3 I 4 - likovna mapa s kolaž papirom za 3. i 4. razred osnovne škole</t>
  </si>
  <si>
    <t>Profil</t>
  </si>
  <si>
    <t>MATEMATIČKA MREŽA 3 - radna bilježnica iz matematike u trećem razredu osnovne škole</t>
  </si>
  <si>
    <t>MATEMATIČKA MREŽA 3 - zbirka zadataka iz matematike u trećem razredu osnovne škole</t>
  </si>
  <si>
    <t>ISTRAŽUJEMO NAŠ SVIJET 3 - radna bilježnica za prirodu i društvo u trećem razredu osnovne škole</t>
  </si>
  <si>
    <t>Alena Letina, Tamara Kisovar Ivanda, Zdenko Baičić</t>
  </si>
  <si>
    <r>
      <rPr>
        <sz val="14"/>
        <color rgb="FF000000"/>
        <rFont val="Calibri"/>
        <scheme val="minor"/>
      </rPr>
      <t>Predmet nabave: novi udžbenici</t>
    </r>
    <r>
      <rPr>
        <b/>
        <sz val="14"/>
        <color rgb="FF000000"/>
        <rFont val="Calibri"/>
        <scheme val="minor"/>
      </rPr>
      <t xml:space="preserve"> 3. razred  PŠK - Maja Pletikosić</t>
    </r>
  </si>
  <si>
    <t>3.r.PŠK</t>
  </si>
  <si>
    <t> </t>
  </si>
  <si>
    <r>
      <rPr>
        <sz val="14"/>
        <color rgb="FF000000"/>
        <rFont val="Calibri"/>
      </rPr>
      <t xml:space="preserve">Predmet nabave: drugi obrazovni materijali 3.r. </t>
    </r>
    <r>
      <rPr>
        <b/>
        <sz val="14"/>
        <color rgb="FF000000"/>
        <rFont val="Calibri"/>
      </rPr>
      <t>PŠM-</t>
    </r>
    <r>
      <rPr>
        <sz val="14"/>
        <color rgb="FF000000"/>
        <rFont val="Calibri"/>
      </rPr>
      <t xml:space="preserve"> </t>
    </r>
    <r>
      <rPr>
        <b/>
        <sz val="14"/>
        <color rgb="FF000000"/>
        <rFont val="Calibri"/>
      </rPr>
      <t>Dragica Kuzmičić</t>
    </r>
  </si>
  <si>
    <r>
      <t xml:space="preserve">za nabavu </t>
    </r>
    <r>
      <rPr>
        <b/>
        <sz val="14"/>
        <color rgb="FFFF0000"/>
        <rFont val="Calibri"/>
        <charset val="238"/>
      </rPr>
      <t xml:space="preserve">novih drugih obrazovnih materijala </t>
    </r>
    <r>
      <rPr>
        <b/>
        <sz val="14"/>
        <color rgb="FF000000"/>
        <rFont val="Calibri"/>
        <charset val="238"/>
      </rPr>
      <t>za učenike Osnovne škole kraljice Jelene, Solin</t>
    </r>
  </si>
  <si>
    <t>Jedinična cijena bez PDV-a u €</t>
  </si>
  <si>
    <t>3.PŠM</t>
  </si>
  <si>
    <t>ISTRAŽUJEMO NAŠ SVIJET 3, radna bilježnica za prirodu i društvo u trećem razredu osnovne škole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</si>
  <si>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4.a </t>
    </r>
    <r>
      <rPr>
        <sz val="14"/>
        <color rgb="FF000000"/>
        <rFont val="Calibri"/>
      </rPr>
      <t xml:space="preserve">- </t>
    </r>
    <r>
      <rPr>
        <b/>
        <sz val="14"/>
        <color rgb="FF000000"/>
        <rFont val="Calibri"/>
      </rPr>
      <t>Jadranka Jeličić</t>
    </r>
  </si>
  <si>
    <t>4.a</t>
  </si>
  <si>
    <r>
      <t xml:space="preserve">LIKOVNA MAPA 3-4, mapa za treći i četvrti razred osnovne škole - </t>
    </r>
    <r>
      <rPr>
        <b/>
        <sz val="8"/>
        <color rgb="FF000000"/>
        <rFont val="Arial"/>
      </rPr>
      <t>NOVO</t>
    </r>
  </si>
  <si>
    <t xml:space="preserve">TRAG U PRIČI 4, radna bilježnica hrvatskog jezika za četvrti razred osnovne škole </t>
  </si>
  <si>
    <r>
      <t xml:space="preserve">HRVATSKI JEZIK 4, nastavni listići za hrvatski jezik u četvrtom razredu osnovne škole - </t>
    </r>
    <r>
      <rPr>
        <b/>
        <sz val="8"/>
        <color rgb="FF000000"/>
        <rFont val="Arial"/>
      </rPr>
      <t>NOVO</t>
    </r>
  </si>
  <si>
    <t xml:space="preserve">SUPER MATEMATIKA ZA PRAVE TRAGAČE 4, radna bilježnica za četvrti razred osnovne škole </t>
  </si>
  <si>
    <t xml:space="preserve">MATEMATIKA 4, zbirka zadataka za četvrti razred osnovne škole </t>
  </si>
  <si>
    <t>Marijana Martić, Gordana Ivančić, Željana Lažeta</t>
  </si>
  <si>
    <r>
      <t xml:space="preserve">MATEMATIKA 4, nastavni listići za matematiku u četvrtom razredu osnovne škole - </t>
    </r>
    <r>
      <rPr>
        <b/>
        <sz val="8"/>
        <color rgb="FF000000"/>
        <rFont val="Arial"/>
      </rPr>
      <t>NOVO</t>
    </r>
  </si>
  <si>
    <t>PRIRODA I DRUŠTVO 4, nastavni listići iz prirode i društva za četvrti razred osnovne škole</t>
  </si>
  <si>
    <r>
      <rPr>
        <sz val="14"/>
        <color rgb="FF000000"/>
        <rFont val="Calibri"/>
      </rPr>
      <t>Predmet nabave: novi udžbenici</t>
    </r>
    <r>
      <rPr>
        <b/>
        <sz val="14"/>
        <color rgb="FF000000"/>
        <rFont val="Calibri"/>
      </rPr>
      <t xml:space="preserve"> 4.b</t>
    </r>
    <r>
      <rPr>
        <sz val="14"/>
        <color rgb="FF000000"/>
        <rFont val="Calibri"/>
      </rPr>
      <t xml:space="preserve"> - </t>
    </r>
    <r>
      <rPr>
        <b/>
        <sz val="14"/>
        <color rgb="FF000000"/>
        <rFont val="Calibri"/>
      </rPr>
      <t>Anita Čupić</t>
    </r>
  </si>
  <si>
    <t>4.b</t>
  </si>
  <si>
    <t>LIKOVNA MAPA 3 I 4, likovna mapa s kolažnim papirom za 3. i 4. razred osnovne škole</t>
  </si>
  <si>
    <t>ZLATNA VRATA 4, radna bilježnica za hrvatski jezik u četvrtom razredu osnovne škole</t>
  </si>
  <si>
    <t>ZLATNA VRATA 4, nastavni listići za hrvatski jezik u četvrtom razredu osnovne škole</t>
  </si>
  <si>
    <t>ISTRAŽUJEMO NAŠ SVIJET 4, radna bilježnica za prirodu i društvo u četvrtom razredu osnovne škole</t>
  </si>
  <si>
    <t>Tamara Kisovar Ivanda, Alena Letina, Zdenko Braičić</t>
  </si>
  <si>
    <t>ISTRAŽUJEMO NAŠ SVIJET 4, nastavni listići za prirodu i društvo u četvrtom razredu osnovne škole</t>
  </si>
  <si>
    <t>Stjepan Krajček,Martina Kolobarić,Valentina Barun, Nevenka Ferenčak, Marijana Tečić, Dražen Kalogjera, Anita Kalogjera, Alena Letina, Tamara Kisovar Ivanda</t>
  </si>
  <si>
    <t>GEOGRAFSKA KARTA HRVATSKE za 4. razred osnovne škole, presavijena, mjerilo 1:900 000</t>
  </si>
  <si>
    <t>MATEMATIKA 4 -Radna bilježnica iz matematike za četvrti razred osnovne škole</t>
  </si>
  <si>
    <t>Ana Havidić, Danijela Klajn, Marina Mužek</t>
  </si>
  <si>
    <t>ALFA d.d.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</si>
  <si>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>4.c</t>
    </r>
    <r>
      <rPr>
        <sz val="14"/>
        <color rgb="FF000000"/>
        <rFont val="Calibri"/>
      </rPr>
      <t xml:space="preserve"> -</t>
    </r>
    <r>
      <rPr>
        <b/>
        <sz val="14"/>
        <color rgb="FF000000"/>
        <rFont val="Calibri"/>
      </rPr>
      <t xml:space="preserve"> Marijana Nađvinski</t>
    </r>
  </si>
  <si>
    <t>4.c</t>
  </si>
  <si>
    <r>
      <t xml:space="preserve">LIKOVNA MAPA 3-4, mapa za treći i četvrti razred osnovne škole - </t>
    </r>
    <r>
      <rPr>
        <b/>
        <sz val="8"/>
        <rFont val="Arial"/>
      </rPr>
      <t>NOVO</t>
    </r>
  </si>
  <si>
    <t>NINA I TINO 4, zbirka zadataka iz matematike za četvrti razred osnovne škole</t>
  </si>
  <si>
    <t>Simona Jurjević, Tihana Levar, Ivana Raljević</t>
  </si>
  <si>
    <t>GEOGRAFSKA KARTA REPUBLIKE HRVATSKE</t>
  </si>
  <si>
    <t>NINA I TINO 4, radna bilježnica za cjelovito učenje u četvrtom razredu osnovne škole</t>
  </si>
  <si>
    <t>Maja Križman Roškar, Arijana Piškulić Marjanović, Saša Veronek Germadnik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</si>
  <si>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4.d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Dubravka Mišadin</t>
    </r>
  </si>
  <si>
    <t>4.d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</si>
  <si>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PŠK</t>
    </r>
    <r>
      <rPr>
        <sz val="14"/>
        <color rgb="FF000000"/>
        <rFont val="Calibri"/>
        <scheme val="minor"/>
      </rPr>
      <t xml:space="preserve"> - </t>
    </r>
    <r>
      <rPr>
        <b/>
        <sz val="14"/>
        <color rgb="FF000000"/>
        <rFont val="Calibri"/>
        <scheme val="minor"/>
      </rPr>
      <t>Milatić Julija</t>
    </r>
  </si>
  <si>
    <t>4.r. PŠK</t>
  </si>
  <si>
    <r>
      <rPr>
        <sz val="8"/>
        <color rgb="FF000000"/>
        <rFont val="Arial"/>
      </rPr>
      <t xml:space="preserve">LIKOVNA MAPA 3-4, </t>
    </r>
    <r>
      <rPr>
        <b/>
        <sz val="8"/>
        <color rgb="FF000000"/>
        <rFont val="Arial"/>
      </rPr>
      <t>NOVA</t>
    </r>
    <r>
      <rPr>
        <sz val="8"/>
        <color rgb="FF000000"/>
        <rFont val="Arial"/>
      </rPr>
      <t xml:space="preserve"> likovna mapa za treći i četvrti razred osnovne škole</t>
    </r>
  </si>
  <si>
    <t>ZLATNA VRATA 4 - radna bilježnica za hrvatski jezik u četvrtom razredu osnovne škole</t>
  </si>
  <si>
    <t>MOJ SRETNI BROJ 4 - radna bilježnica za matematiku u četvrtom razredu osnovne škole</t>
  </si>
  <si>
    <t>MOJ SRETNI BROJ 4 - zbirka zadataka za matematiku u četvrtom razredu osnovne škole</t>
  </si>
  <si>
    <t>ISTRAŽUJEMO NAŠ SVIJET 4 - radna bilježnica za prirodu i društvo u četvrtom razredu osnovne škole</t>
  </si>
  <si>
    <t>ZLATNA VRATA 4 - nastavni listići za hrvatski jezik u četvrtom razredu osnovne škole</t>
  </si>
  <si>
    <r>
      <rPr>
        <sz val="14"/>
        <color rgb="FF000000"/>
        <rFont val="Calibri"/>
        <scheme val="minor"/>
      </rPr>
      <t xml:space="preserve">Predmet nabave: drugi obrazovni materijali </t>
    </r>
    <r>
      <rPr>
        <b/>
        <sz val="14"/>
        <color rgb="FF000000"/>
        <rFont val="Calibri"/>
        <scheme val="minor"/>
      </rPr>
      <t>4.r. PŠM</t>
    </r>
    <r>
      <rPr>
        <sz val="14"/>
        <color rgb="FF000000"/>
        <rFont val="Calibri"/>
        <scheme val="minor"/>
      </rPr>
      <t xml:space="preserve"> - </t>
    </r>
    <r>
      <rPr>
        <b/>
        <sz val="14"/>
        <color rgb="FF000000"/>
        <rFont val="Calibri"/>
        <scheme val="minor"/>
      </rPr>
      <t>Marija Komljenović</t>
    </r>
  </si>
  <si>
    <t>4. PŠM</t>
  </si>
  <si>
    <t>Likovna mapa s kolaž - papirom i raster - papirom 3 i 4</t>
  </si>
  <si>
    <t>MOJ SRETNI BROJ 4, radna bilježnica za matematiku u četvrtom razredu osnovne škole</t>
  </si>
  <si>
    <t>MOJ SRETNI BROJ 4, zbirka zadataka za matematiku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</si>
</sst>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>
    <font>
      <sz val="11"/>
      <color theme="1"/>
      <name val="Calibri"/>
      <charset val="238"/>
      <scheme val="minor"/>
    </font>
    <font>
      <sz val="11"/>
      <color theme="1"/>
      <name val="Calibri"/>
      <scheme val="minor"/>
    </font>
    <font>
      <b/>
      <sz val="14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b/>
      <sz val="14"/>
      <color rgb="FFC0000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8"/>
      <name val="Arial"/>
      <charset val="238"/>
    </font>
    <font>
      <sz val="11"/>
      <name val="Calibri"/>
      <charset val="238"/>
      <scheme val="minor"/>
    </font>
    <font>
      <sz val="11"/>
      <color indexed="8"/>
      <name val="Calibri"/>
      <charset val="238"/>
    </font>
    <font>
      <b/>
      <sz val="10"/>
      <color theme="1"/>
      <name val="Calibri"/>
      <charset val="238"/>
      <scheme val="minor"/>
    </font>
    <font>
      <sz val="10"/>
      <name val="Arial"/>
      <charset val="238"/>
    </font>
    <font>
      <b/>
      <sz val="9"/>
      <color theme="1"/>
      <name val="Calibri"/>
      <charset val="238"/>
    </font>
    <font>
      <b/>
      <sz val="14"/>
      <color rgb="FFFF0000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color rgb="FF000000"/>
      <name val="Arial"/>
      <charset val="238"/>
    </font>
    <font>
      <sz val="8"/>
      <color rgb="FF000000"/>
      <name val="Arial"/>
      <family val="2"/>
    </font>
    <font>
      <sz val="12"/>
      <name val="Calibri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4"/>
      <color rgb="FF000000"/>
      <name val="Calibri"/>
      <scheme val="minor"/>
    </font>
    <font>
      <sz val="14"/>
      <color rgb="FFFF0000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0"/>
      <color rgb="FF000000"/>
      <name val="Calibri"/>
      <scheme val="minor"/>
    </font>
    <font>
      <sz val="10"/>
      <name val="Calibri"/>
      <scheme val="minor"/>
    </font>
    <font>
      <sz val="12"/>
      <name val="Calibri"/>
      <scheme val="minor"/>
    </font>
    <font>
      <sz val="12"/>
      <name val="Calibri"/>
      <charset val="238"/>
      <scheme val="minor"/>
    </font>
    <font>
      <sz val="12"/>
      <color indexed="8"/>
      <name val="Calibri"/>
      <charset val="238"/>
    </font>
    <font>
      <sz val="12"/>
      <color theme="1"/>
      <name val="Calibri"/>
      <charset val="238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Calibri"/>
      <scheme val="minor"/>
    </font>
    <font>
      <sz val="9"/>
      <name val="Arial"/>
      <family val="2"/>
      <charset val="238"/>
    </font>
    <font>
      <sz val="8"/>
      <color rgb="FF000000"/>
      <name val="Arial"/>
    </font>
    <font>
      <sz val="8"/>
      <name val="Arial"/>
    </font>
    <font>
      <sz val="8"/>
      <color rgb="FF000000"/>
      <name val="Arial"/>
      <family val="2"/>
      <charset val="1"/>
    </font>
    <font>
      <sz val="14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1"/>
      <color indexed="8"/>
      <name val="Calibri"/>
    </font>
    <font>
      <sz val="11"/>
      <color theme="1"/>
      <name val="Calibri"/>
    </font>
    <font>
      <sz val="8"/>
      <color theme="1"/>
      <name val="Arial"/>
    </font>
    <font>
      <sz val="10"/>
      <name val="Calibri"/>
      <charset val="238"/>
      <scheme val="minor"/>
    </font>
    <font>
      <sz val="10"/>
      <color indexed="8"/>
      <name val="Calibri"/>
      <charset val="238"/>
    </font>
    <font>
      <sz val="10"/>
      <color theme="1"/>
      <name val="Calibri"/>
      <charset val="238"/>
      <scheme val="minor"/>
    </font>
    <font>
      <sz val="8"/>
      <color rgb="FF000000"/>
      <name val="Calibri"/>
      <scheme val="minor"/>
    </font>
    <font>
      <sz val="8"/>
      <color theme="1"/>
      <name val="Calibri"/>
      <charset val="238"/>
      <scheme val="minor"/>
    </font>
    <font>
      <sz val="9"/>
      <name val="Arial"/>
      <charset val="238"/>
    </font>
    <font>
      <b/>
      <sz val="14"/>
      <color rgb="FF000000"/>
      <name val="Calibri"/>
      <charset val="238"/>
    </font>
    <font>
      <sz val="14"/>
      <color rgb="FF000000"/>
      <name val="Calibri"/>
      <charset val="238"/>
    </font>
    <font>
      <b/>
      <sz val="14"/>
      <color rgb="FFFF0000"/>
      <name val="Calibri"/>
      <charset val="238"/>
    </font>
    <font>
      <b/>
      <sz val="14"/>
      <color rgb="FFC00000"/>
      <name val="Calibri"/>
      <charset val="238"/>
    </font>
    <font>
      <sz val="11"/>
      <color rgb="FF000000"/>
      <name val="Calibri"/>
      <charset val="238"/>
    </font>
    <font>
      <b/>
      <sz val="11"/>
      <color rgb="FF000000"/>
      <name val="Calibri"/>
      <charset val="238"/>
    </font>
    <font>
      <b/>
      <sz val="9"/>
      <color rgb="FF000000"/>
      <name val="Calibri"/>
      <charset val="238"/>
    </font>
    <font>
      <b/>
      <sz val="10"/>
      <color rgb="FF000000"/>
      <name val="Calibri"/>
      <charset val="238"/>
    </font>
    <font>
      <b/>
      <sz val="12"/>
      <color rgb="FF000000"/>
      <name val="Calibri"/>
      <charset val="238"/>
    </font>
    <font>
      <sz val="12"/>
      <color indexed="8"/>
      <name val="Calibri"/>
      <scheme val="minor"/>
    </font>
    <font>
      <sz val="14"/>
      <color rgb="FF000000"/>
      <name val="Calibri"/>
      <family val="2"/>
      <charset val="238"/>
      <scheme val="minor"/>
    </font>
    <font>
      <sz val="14"/>
      <color rgb="FFFF0000"/>
      <name val="Calibri"/>
    </font>
    <font>
      <sz val="14"/>
      <color theme="1"/>
      <name val="Calibri"/>
    </font>
    <font>
      <b/>
      <sz val="8"/>
      <color rgb="FF000000"/>
      <name val="Arial"/>
    </font>
    <font>
      <sz val="11"/>
      <color indexed="8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7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5">
    <xf numFmtId="0" fontId="0" fillId="0" borderId="0"/>
    <xf numFmtId="0" fontId="12" fillId="0" borderId="0"/>
    <xf numFmtId="0" fontId="10" fillId="0" borderId="0" applyFill="0" applyProtection="0"/>
    <xf numFmtId="0" fontId="10" fillId="0" borderId="0" applyFill="0" applyProtection="0"/>
    <xf numFmtId="0" fontId="12" fillId="0" borderId="0"/>
  </cellStyleXfs>
  <cellXfs count="38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8" fillId="4" borderId="10" xfId="1" applyFont="1" applyFill="1" applyBorder="1" applyAlignment="1">
      <alignment vertical="center" wrapText="1" readingOrder="1"/>
    </xf>
    <xf numFmtId="49" fontId="8" fillId="4" borderId="10" xfId="1" applyNumberFormat="1" applyFont="1" applyFill="1" applyBorder="1" applyAlignment="1">
      <alignment vertical="center" wrapText="1" readingOrder="1"/>
    </xf>
    <xf numFmtId="49" fontId="8" fillId="4" borderId="10" xfId="1" applyNumberFormat="1" applyFont="1" applyFill="1" applyBorder="1" applyAlignment="1">
      <alignment horizontal="center" vertical="center" wrapText="1" readingOrder="1"/>
    </xf>
    <xf numFmtId="1" fontId="8" fillId="4" borderId="10" xfId="1" applyNumberFormat="1" applyFont="1" applyFill="1" applyBorder="1" applyAlignment="1">
      <alignment horizontal="center" vertical="center" readingOrder="1"/>
    </xf>
    <xf numFmtId="0" fontId="0" fillId="5" borderId="9" xfId="0" applyFill="1" applyBorder="1" applyAlignment="1">
      <alignment horizontal="center" wrapText="1"/>
    </xf>
    <xf numFmtId="0" fontId="0" fillId="5" borderId="0" xfId="0" applyFill="1"/>
    <xf numFmtId="0" fontId="3" fillId="0" borderId="15" xfId="0" applyFont="1" applyBorder="1"/>
    <xf numFmtId="0" fontId="3" fillId="0" borderId="16" xfId="0" applyFont="1" applyBorder="1"/>
    <xf numFmtId="0" fontId="7" fillId="0" borderId="0" xfId="0" applyFont="1"/>
    <xf numFmtId="0" fontId="0" fillId="0" borderId="16" xfId="0" applyBorder="1"/>
    <xf numFmtId="0" fontId="11" fillId="3" borderId="15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2" fontId="0" fillId="6" borderId="19" xfId="0" applyNumberFormat="1" applyFill="1" applyBorder="1" applyAlignment="1">
      <alignment wrapText="1"/>
    </xf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16" xfId="0" applyFont="1" applyBorder="1"/>
    <xf numFmtId="0" fontId="15" fillId="2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4" fillId="4" borderId="10" xfId="1" applyFont="1" applyFill="1" applyBorder="1" applyAlignment="1">
      <alignment vertical="center" wrapText="1" readingOrder="1"/>
    </xf>
    <xf numFmtId="0" fontId="15" fillId="7" borderId="6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shrinkToFit="1"/>
    </xf>
    <xf numFmtId="0" fontId="0" fillId="7" borderId="8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49" fontId="8" fillId="8" borderId="10" xfId="1" applyNumberFormat="1" applyFont="1" applyFill="1" applyBorder="1" applyAlignment="1">
      <alignment vertical="center" wrapText="1" readingOrder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24" fillId="4" borderId="21" xfId="1" applyFont="1" applyFill="1" applyBorder="1" applyAlignment="1">
      <alignment vertical="center" wrapText="1" readingOrder="1"/>
    </xf>
    <xf numFmtId="49" fontId="24" fillId="4" borderId="21" xfId="1" applyNumberFormat="1" applyFont="1" applyFill="1" applyBorder="1" applyAlignment="1">
      <alignment vertical="center" wrapText="1" readingOrder="1"/>
    </xf>
    <xf numFmtId="0" fontId="25" fillId="0" borderId="21" xfId="0" applyFont="1" applyBorder="1" applyAlignment="1">
      <alignment horizontal="center"/>
    </xf>
    <xf numFmtId="0" fontId="25" fillId="5" borderId="21" xfId="0" applyFont="1" applyFill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2" fontId="0" fillId="0" borderId="25" xfId="0" applyNumberFormat="1" applyBorder="1" applyAlignment="1">
      <alignment wrapText="1"/>
    </xf>
    <xf numFmtId="0" fontId="0" fillId="7" borderId="22" xfId="0" applyFill="1" applyBorder="1" applyAlignment="1">
      <alignment horizontal="center" vertical="center" shrinkToFit="1"/>
    </xf>
    <xf numFmtId="0" fontId="0" fillId="7" borderId="22" xfId="0" applyFill="1" applyBorder="1" applyAlignment="1">
      <alignment horizontal="center" vertical="center"/>
    </xf>
    <xf numFmtId="49" fontId="36" fillId="4" borderId="10" xfId="1" applyNumberFormat="1" applyFont="1" applyFill="1" applyBorder="1" applyAlignment="1">
      <alignment vertical="center" wrapText="1" readingOrder="1"/>
    </xf>
    <xf numFmtId="0" fontId="38" fillId="4" borderId="10" xfId="1" applyFont="1" applyFill="1" applyBorder="1" applyAlignment="1">
      <alignment vertical="center" wrapText="1" readingOrder="1"/>
    </xf>
    <xf numFmtId="4" fontId="10" fillId="0" borderId="10" xfId="2" applyNumberFormat="1" applyFill="1" applyBorder="1" applyProtection="1"/>
    <xf numFmtId="4" fontId="10" fillId="0" borderId="30" xfId="2" applyNumberFormat="1" applyFill="1" applyBorder="1" applyProtection="1"/>
    <xf numFmtId="2" fontId="0" fillId="0" borderId="31" xfId="0" applyNumberFormat="1" applyBorder="1" applyAlignment="1">
      <alignment wrapText="1"/>
    </xf>
    <xf numFmtId="2" fontId="0" fillId="0" borderId="32" xfId="0" applyNumberFormat="1" applyBorder="1" applyAlignment="1">
      <alignment wrapText="1"/>
    </xf>
    <xf numFmtId="2" fontId="0" fillId="0" borderId="33" xfId="0" applyNumberFormat="1" applyBorder="1" applyAlignment="1">
      <alignment wrapText="1"/>
    </xf>
    <xf numFmtId="0" fontId="9" fillId="5" borderId="10" xfId="0" applyFont="1" applyFill="1" applyBorder="1" applyAlignment="1">
      <alignment horizontal="center"/>
    </xf>
    <xf numFmtId="0" fontId="5" fillId="0" borderId="0" xfId="0" applyFont="1"/>
    <xf numFmtId="0" fontId="45" fillId="4" borderId="21" xfId="1" applyFont="1" applyFill="1" applyBorder="1" applyAlignment="1">
      <alignment horizontal="center" vertical="center" wrapText="1" readingOrder="1"/>
    </xf>
    <xf numFmtId="2" fontId="0" fillId="0" borderId="21" xfId="0" applyNumberFormat="1" applyBorder="1" applyAlignment="1">
      <alignment horizontal="center" wrapText="1"/>
    </xf>
    <xf numFmtId="0" fontId="8" fillId="4" borderId="11" xfId="1" applyFont="1" applyFill="1" applyBorder="1" applyAlignment="1">
      <alignment vertical="center" wrapText="1" readingOrder="1"/>
    </xf>
    <xf numFmtId="49" fontId="8" fillId="4" borderId="11" xfId="1" applyNumberFormat="1" applyFont="1" applyFill="1" applyBorder="1" applyAlignment="1">
      <alignment vertical="center" wrapText="1" readingOrder="1"/>
    </xf>
    <xf numFmtId="0" fontId="0" fillId="6" borderId="12" xfId="0" applyFill="1" applyBorder="1" applyAlignment="1">
      <alignment horizontal="center" vertical="center" textRotation="90" shrinkToFit="1"/>
    </xf>
    <xf numFmtId="0" fontId="0" fillId="6" borderId="13" xfId="0" applyFill="1" applyBorder="1" applyAlignment="1">
      <alignment horizontal="center" vertical="center" textRotation="90" shrinkToFit="1"/>
    </xf>
    <xf numFmtId="49" fontId="37" fillId="6" borderId="10" xfId="1" applyNumberFormat="1" applyFont="1" applyFill="1" applyBorder="1" applyAlignment="1">
      <alignment horizontal="center" vertical="center" wrapText="1" readingOrder="1"/>
    </xf>
    <xf numFmtId="0" fontId="54" fillId="0" borderId="0" xfId="0" applyFont="1"/>
    <xf numFmtId="0" fontId="0" fillId="3" borderId="22" xfId="0" applyFill="1" applyBorder="1" applyAlignment="1">
      <alignment horizontal="center" vertical="center" wrapText="1"/>
    </xf>
    <xf numFmtId="2" fontId="57" fillId="6" borderId="19" xfId="0" applyNumberFormat="1" applyFont="1" applyFill="1" applyBorder="1" applyAlignment="1">
      <alignment wrapText="1"/>
    </xf>
    <xf numFmtId="49" fontId="58" fillId="4" borderId="40" xfId="1" applyNumberFormat="1" applyFont="1" applyFill="1" applyBorder="1" applyAlignment="1">
      <alignment horizontal="center" vertical="center" wrapText="1" readingOrder="1"/>
    </xf>
    <xf numFmtId="1" fontId="8" fillId="4" borderId="40" xfId="1" applyNumberFormat="1" applyFont="1" applyFill="1" applyBorder="1" applyAlignment="1">
      <alignment horizontal="center" vertical="center" readingOrder="1"/>
    </xf>
    <xf numFmtId="0" fontId="24" fillId="8" borderId="10" xfId="1" applyFont="1" applyFill="1" applyBorder="1" applyAlignment="1">
      <alignment vertical="center" wrapText="1" readingOrder="1"/>
    </xf>
    <xf numFmtId="0" fontId="24" fillId="4" borderId="27" xfId="1" applyFont="1" applyFill="1" applyBorder="1" applyAlignment="1">
      <alignment vertical="center" wrapText="1" readingOrder="1"/>
    </xf>
    <xf numFmtId="0" fontId="0" fillId="3" borderId="22" xfId="0" applyFill="1" applyBorder="1" applyAlignment="1">
      <alignment horizontal="center" vertical="center" shrinkToFit="1"/>
    </xf>
    <xf numFmtId="0" fontId="60" fillId="4" borderId="10" xfId="1" applyFont="1" applyFill="1" applyBorder="1" applyAlignment="1">
      <alignment vertical="center" wrapText="1" readingOrder="1"/>
    </xf>
    <xf numFmtId="0" fontId="62" fillId="0" borderId="3" xfId="0" applyFont="1" applyBorder="1"/>
    <xf numFmtId="0" fontId="62" fillId="0" borderId="15" xfId="0" applyFont="1" applyBorder="1"/>
    <xf numFmtId="0" fontId="62" fillId="0" borderId="0" xfId="0" applyFont="1"/>
    <xf numFmtId="0" fontId="62" fillId="0" borderId="16" xfId="0" applyFont="1" applyBorder="1"/>
    <xf numFmtId="0" fontId="65" fillId="0" borderId="4" xfId="0" applyFont="1" applyBorder="1"/>
    <xf numFmtId="0" fontId="65" fillId="0" borderId="0" xfId="0" applyFont="1"/>
    <xf numFmtId="0" fontId="65" fillId="0" borderId="16" xfId="0" applyFont="1" applyBorder="1"/>
    <xf numFmtId="0" fontId="66" fillId="10" borderId="5" xfId="0" applyFont="1" applyFill="1" applyBorder="1" applyAlignment="1">
      <alignment wrapText="1"/>
    </xf>
    <xf numFmtId="0" fontId="66" fillId="10" borderId="1" xfId="0" applyFont="1" applyFill="1" applyBorder="1"/>
    <xf numFmtId="0" fontId="66" fillId="10" borderId="43" xfId="0" applyFont="1" applyFill="1" applyBorder="1"/>
    <xf numFmtId="0" fontId="66" fillId="10" borderId="43" xfId="0" applyFont="1" applyFill="1" applyBorder="1" applyAlignment="1">
      <alignment wrapText="1"/>
    </xf>
    <xf numFmtId="0" fontId="67" fillId="10" borderId="43" xfId="0" applyFont="1" applyFill="1" applyBorder="1" applyAlignment="1">
      <alignment wrapText="1"/>
    </xf>
    <xf numFmtId="0" fontId="68" fillId="10" borderId="15" xfId="0" applyFont="1" applyFill="1" applyBorder="1" applyAlignment="1">
      <alignment wrapText="1"/>
    </xf>
    <xf numFmtId="0" fontId="65" fillId="0" borderId="9" xfId="0" applyFont="1" applyBorder="1" applyAlignment="1">
      <alignment wrapText="1"/>
    </xf>
    <xf numFmtId="0" fontId="65" fillId="0" borderId="46" xfId="0" applyFont="1" applyBorder="1" applyAlignment="1">
      <alignment wrapText="1"/>
    </xf>
    <xf numFmtId="0" fontId="65" fillId="9" borderId="46" xfId="0" applyFont="1" applyFill="1" applyBorder="1" applyAlignment="1">
      <alignment wrapText="1"/>
    </xf>
    <xf numFmtId="0" fontId="65" fillId="11" borderId="19" xfId="0" applyFont="1" applyFill="1" applyBorder="1" applyAlignment="1">
      <alignment wrapText="1"/>
    </xf>
    <xf numFmtId="0" fontId="66" fillId="10" borderId="1" xfId="0" applyFont="1" applyFill="1" applyBorder="1" applyAlignment="1">
      <alignment wrapText="1"/>
    </xf>
    <xf numFmtId="49" fontId="12" fillId="4" borderId="10" xfId="1" applyNumberFormat="1" applyFill="1" applyBorder="1" applyAlignment="1">
      <alignment horizontal="center" vertical="center" wrapText="1" readingOrder="1"/>
    </xf>
    <xf numFmtId="1" fontId="12" fillId="4" borderId="10" xfId="1" applyNumberFormat="1" applyFill="1" applyBorder="1" applyAlignment="1">
      <alignment horizontal="center" vertical="center" readingOrder="1"/>
    </xf>
    <xf numFmtId="2" fontId="26" fillId="0" borderId="21" xfId="2" applyNumberFormat="1" applyFont="1" applyFill="1" applyBorder="1" applyAlignment="1" applyProtection="1">
      <alignment horizontal="center"/>
    </xf>
    <xf numFmtId="2" fontId="26" fillId="5" borderId="21" xfId="2" applyNumberFormat="1" applyFont="1" applyFill="1" applyBorder="1" applyProtection="1"/>
    <xf numFmtId="0" fontId="46" fillId="4" borderId="10" xfId="1" applyFont="1" applyFill="1" applyBorder="1" applyAlignment="1">
      <alignment vertical="center" wrapText="1" readingOrder="1"/>
    </xf>
    <xf numFmtId="0" fontId="35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0" fillId="6" borderId="21" xfId="0" applyNumberFormat="1" applyFill="1" applyBorder="1" applyAlignment="1">
      <alignment wrapText="1"/>
    </xf>
    <xf numFmtId="4" fontId="10" fillId="0" borderId="21" xfId="2" applyNumberFormat="1" applyFill="1" applyBorder="1" applyProtection="1"/>
    <xf numFmtId="0" fontId="0" fillId="3" borderId="22" xfId="0" applyFill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0" fillId="0" borderId="21" xfId="0" applyBorder="1"/>
    <xf numFmtId="0" fontId="0" fillId="3" borderId="23" xfId="0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0" fillId="0" borderId="21" xfId="0" applyNumberFormat="1" applyBorder="1" applyAlignment="1">
      <alignment wrapText="1"/>
    </xf>
    <xf numFmtId="49" fontId="8" fillId="8" borderId="27" xfId="1" applyNumberFormat="1" applyFont="1" applyFill="1" applyBorder="1" applyAlignment="1">
      <alignment horizontal="center" vertical="center" wrapText="1" readingOrder="1"/>
    </xf>
    <xf numFmtId="0" fontId="9" fillId="0" borderId="48" xfId="0" applyFont="1" applyBorder="1" applyAlignment="1">
      <alignment horizontal="center"/>
    </xf>
    <xf numFmtId="4" fontId="10" fillId="0" borderId="49" xfId="2" applyNumberFormat="1" applyFill="1" applyBorder="1" applyProtection="1"/>
    <xf numFmtId="2" fontId="0" fillId="0" borderId="50" xfId="0" applyNumberFormat="1" applyBorder="1" applyAlignment="1">
      <alignment wrapText="1"/>
    </xf>
    <xf numFmtId="0" fontId="9" fillId="0" borderId="51" xfId="0" applyFont="1" applyBorder="1" applyAlignment="1">
      <alignment horizontal="center"/>
    </xf>
    <xf numFmtId="2" fontId="0" fillId="0" borderId="52" xfId="0" applyNumberFormat="1" applyBorder="1" applyAlignment="1">
      <alignment wrapText="1"/>
    </xf>
    <xf numFmtId="0" fontId="9" fillId="5" borderId="53" xfId="0" applyFont="1" applyFill="1" applyBorder="1" applyAlignment="1">
      <alignment horizontal="center"/>
    </xf>
    <xf numFmtId="4" fontId="10" fillId="0" borderId="54" xfId="2" applyNumberFormat="1" applyFill="1" applyBorder="1" applyProtection="1"/>
    <xf numFmtId="2" fontId="0" fillId="0" borderId="55" xfId="0" applyNumberFormat="1" applyBorder="1" applyAlignment="1">
      <alignment wrapText="1"/>
    </xf>
    <xf numFmtId="0" fontId="28" fillId="8" borderId="21" xfId="0" applyFont="1" applyFill="1" applyBorder="1" applyAlignment="1">
      <alignment vertical="center" wrapText="1"/>
    </xf>
    <xf numFmtId="0" fontId="48" fillId="8" borderId="21" xfId="0" applyFont="1" applyFill="1" applyBorder="1" applyAlignment="1">
      <alignment vertical="center"/>
    </xf>
    <xf numFmtId="0" fontId="28" fillId="8" borderId="20" xfId="0" applyFont="1" applyFill="1" applyBorder="1" applyAlignment="1">
      <alignment horizontal="center" vertical="center" wrapText="1"/>
    </xf>
    <xf numFmtId="0" fontId="47" fillId="4" borderId="11" xfId="1" applyFont="1" applyFill="1" applyBorder="1" applyAlignment="1">
      <alignment vertical="center" wrapText="1" readingOrder="1"/>
    </xf>
    <xf numFmtId="49" fontId="47" fillId="4" borderId="11" xfId="1" applyNumberFormat="1" applyFont="1" applyFill="1" applyBorder="1" applyAlignment="1">
      <alignment vertical="center" wrapText="1" readingOrder="1"/>
    </xf>
    <xf numFmtId="49" fontId="47" fillId="4" borderId="10" xfId="1" applyNumberFormat="1" applyFont="1" applyFill="1" applyBorder="1" applyAlignment="1">
      <alignment horizontal="center" vertical="center" wrapText="1" readingOrder="1"/>
    </xf>
    <xf numFmtId="1" fontId="47" fillId="4" borderId="10" xfId="1" applyNumberFormat="1" applyFont="1" applyFill="1" applyBorder="1" applyAlignment="1">
      <alignment horizontal="center" vertical="center" readingOrder="1"/>
    </xf>
    <xf numFmtId="49" fontId="47" fillId="8" borderId="27" xfId="1" applyNumberFormat="1" applyFont="1" applyFill="1" applyBorder="1" applyAlignment="1">
      <alignment horizontal="center" vertical="center" wrapText="1" readingOrder="1"/>
    </xf>
    <xf numFmtId="0" fontId="46" fillId="8" borderId="21" xfId="0" applyFont="1" applyFill="1" applyBorder="1" applyAlignment="1">
      <alignment vertical="center" wrapText="1"/>
    </xf>
    <xf numFmtId="0" fontId="46" fillId="8" borderId="21" xfId="0" applyFont="1" applyFill="1" applyBorder="1" applyAlignment="1">
      <alignment vertical="center"/>
    </xf>
    <xf numFmtId="0" fontId="46" fillId="8" borderId="20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3" fillId="0" borderId="57" xfId="0" applyFont="1" applyBorder="1"/>
    <xf numFmtId="0" fontId="0" fillId="0" borderId="57" xfId="0" applyBorder="1"/>
    <xf numFmtId="0" fontId="46" fillId="4" borderId="11" xfId="1" applyFont="1" applyFill="1" applyBorder="1" applyAlignment="1">
      <alignment vertical="center" wrapText="1" readingOrder="1"/>
    </xf>
    <xf numFmtId="49" fontId="46" fillId="4" borderId="11" xfId="1" applyNumberFormat="1" applyFont="1" applyFill="1" applyBorder="1" applyAlignment="1">
      <alignment vertical="center" wrapText="1" readingOrder="1"/>
    </xf>
    <xf numFmtId="49" fontId="46" fillId="4" borderId="10" xfId="1" applyNumberFormat="1" applyFont="1" applyFill="1" applyBorder="1" applyAlignment="1">
      <alignment horizontal="center" vertical="center" wrapText="1" readingOrder="1"/>
    </xf>
    <xf numFmtId="1" fontId="46" fillId="4" borderId="10" xfId="1" applyNumberFormat="1" applyFont="1" applyFill="1" applyBorder="1" applyAlignment="1">
      <alignment horizontal="center" vertical="center" readingOrder="1"/>
    </xf>
    <xf numFmtId="49" fontId="46" fillId="8" borderId="27" xfId="1" applyNumberFormat="1" applyFont="1" applyFill="1" applyBorder="1" applyAlignment="1">
      <alignment horizontal="center" vertical="center" wrapText="1" readingOrder="1"/>
    </xf>
    <xf numFmtId="2" fontId="10" fillId="0" borderId="49" xfId="2" applyNumberFormat="1" applyFill="1" applyBorder="1" applyProtection="1"/>
    <xf numFmtId="2" fontId="10" fillId="0" borderId="21" xfId="2" applyNumberFormat="1" applyFill="1" applyBorder="1" applyProtection="1"/>
    <xf numFmtId="2" fontId="10" fillId="0" borderId="54" xfId="2" applyNumberFormat="1" applyFill="1" applyBorder="1" applyProtection="1"/>
    <xf numFmtId="4" fontId="56" fillId="0" borderId="58" xfId="2" applyNumberFormat="1" applyFont="1" applyFill="1" applyBorder="1" applyProtection="1"/>
    <xf numFmtId="2" fontId="57" fillId="0" borderId="50" xfId="0" applyNumberFormat="1" applyFont="1" applyBorder="1" applyAlignment="1">
      <alignment wrapText="1"/>
    </xf>
    <xf numFmtId="4" fontId="56" fillId="0" borderId="21" xfId="2" applyNumberFormat="1" applyFont="1" applyFill="1" applyBorder="1" applyProtection="1"/>
    <xf numFmtId="2" fontId="57" fillId="0" borderId="52" xfId="0" applyNumberFormat="1" applyFont="1" applyBorder="1" applyAlignment="1">
      <alignment wrapText="1"/>
    </xf>
    <xf numFmtId="2" fontId="57" fillId="0" borderId="55" xfId="0" applyNumberFormat="1" applyFont="1" applyBorder="1" applyAlignment="1">
      <alignment wrapText="1"/>
    </xf>
    <xf numFmtId="0" fontId="55" fillId="0" borderId="58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47" fillId="4" borderId="1" xfId="1" applyFont="1" applyFill="1" applyBorder="1" applyAlignment="1">
      <alignment vertical="center" wrapText="1" readingOrder="1"/>
    </xf>
    <xf numFmtId="1" fontId="47" fillId="8" borderId="10" xfId="1" applyNumberFormat="1" applyFont="1" applyFill="1" applyBorder="1" applyAlignment="1">
      <alignment horizontal="center" vertical="center" readingOrder="1"/>
    </xf>
    <xf numFmtId="0" fontId="46" fillId="8" borderId="25" xfId="0" applyFont="1" applyFill="1" applyBorder="1" applyAlignment="1">
      <alignment vertical="center" wrapText="1"/>
    </xf>
    <xf numFmtId="0" fontId="46" fillId="8" borderId="21" xfId="0" applyFont="1" applyFill="1" applyBorder="1" applyAlignment="1">
      <alignment horizontal="left" vertical="center"/>
    </xf>
    <xf numFmtId="49" fontId="47" fillId="4" borderId="27" xfId="1" applyNumberFormat="1" applyFont="1" applyFill="1" applyBorder="1" applyAlignment="1">
      <alignment horizontal="center" vertical="center" wrapText="1" readingOrder="1"/>
    </xf>
    <xf numFmtId="0" fontId="46" fillId="8" borderId="25" xfId="0" applyFont="1" applyFill="1" applyBorder="1" applyAlignment="1">
      <alignment horizontal="left" vertical="center" wrapText="1"/>
    </xf>
    <xf numFmtId="0" fontId="25" fillId="5" borderId="53" xfId="0" applyFont="1" applyFill="1" applyBorder="1" applyAlignment="1">
      <alignment horizontal="center"/>
    </xf>
    <xf numFmtId="0" fontId="65" fillId="10" borderId="45" xfId="0" applyFont="1" applyFill="1" applyBorder="1" applyAlignment="1">
      <alignment horizontal="center" wrapText="1"/>
    </xf>
    <xf numFmtId="0" fontId="65" fillId="10" borderId="45" xfId="0" applyFont="1" applyFill="1" applyBorder="1" applyAlignment="1">
      <alignment horizontal="center"/>
    </xf>
    <xf numFmtId="0" fontId="65" fillId="10" borderId="17" xfId="0" applyFont="1" applyFill="1" applyBorder="1" applyAlignment="1">
      <alignment horizontal="center" wrapText="1"/>
    </xf>
    <xf numFmtId="0" fontId="65" fillId="10" borderId="44" xfId="0" applyFont="1" applyFill="1" applyBorder="1" applyAlignment="1">
      <alignment horizontal="center" vertical="center"/>
    </xf>
    <xf numFmtId="0" fontId="46" fillId="4" borderId="21" xfId="1" applyFont="1" applyFill="1" applyBorder="1" applyAlignment="1">
      <alignment vertical="center" wrapText="1" readingOrder="1"/>
    </xf>
    <xf numFmtId="49" fontId="24" fillId="4" borderId="21" xfId="1" applyNumberFormat="1" applyFont="1" applyFill="1" applyBorder="1" applyAlignment="1">
      <alignment horizontal="center" vertical="center" wrapText="1" readingOrder="1"/>
    </xf>
    <xf numFmtId="1" fontId="24" fillId="4" borderId="21" xfId="1" applyNumberFormat="1" applyFont="1" applyFill="1" applyBorder="1" applyAlignment="1">
      <alignment horizontal="center" vertical="center" readingOrder="1"/>
    </xf>
    <xf numFmtId="49" fontId="47" fillId="8" borderId="10" xfId="1" applyNumberFormat="1" applyFont="1" applyFill="1" applyBorder="1" applyAlignment="1">
      <alignment vertical="center" wrapText="1" readingOrder="1"/>
    </xf>
    <xf numFmtId="49" fontId="47" fillId="8" borderId="10" xfId="1" applyNumberFormat="1" applyFont="1" applyFill="1" applyBorder="1" applyAlignment="1">
      <alignment horizontal="center" vertical="center" wrapText="1" readingOrder="1"/>
    </xf>
    <xf numFmtId="0" fontId="46" fillId="8" borderId="30" xfId="1" applyFont="1" applyFill="1" applyBorder="1" applyAlignment="1">
      <alignment vertical="center" wrapText="1" readingOrder="1"/>
    </xf>
    <xf numFmtId="49" fontId="46" fillId="8" borderId="10" xfId="1" applyNumberFormat="1" applyFont="1" applyFill="1" applyBorder="1" applyAlignment="1">
      <alignment horizontal="center" vertical="center" wrapText="1" readingOrder="1"/>
    </xf>
    <xf numFmtId="49" fontId="46" fillId="8" borderId="10" xfId="1" applyNumberFormat="1" applyFont="1" applyFill="1" applyBorder="1" applyAlignment="1">
      <alignment vertical="center" wrapText="1" readingOrder="1"/>
    </xf>
    <xf numFmtId="0" fontId="46" fillId="8" borderId="21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53" xfId="0" applyFont="1" applyBorder="1" applyAlignment="1">
      <alignment horizontal="center"/>
    </xf>
    <xf numFmtId="2" fontId="75" fillId="0" borderId="49" xfId="2" applyNumberFormat="1" applyFont="1" applyFill="1" applyBorder="1" applyProtection="1"/>
    <xf numFmtId="2" fontId="75" fillId="5" borderId="54" xfId="2" applyNumberFormat="1" applyFont="1" applyFill="1" applyBorder="1" applyAlignment="1" applyProtection="1">
      <alignment wrapText="1"/>
    </xf>
    <xf numFmtId="2" fontId="76" fillId="0" borderId="21" xfId="0" applyNumberFormat="1" applyFont="1" applyBorder="1"/>
    <xf numFmtId="2" fontId="0" fillId="0" borderId="35" xfId="0" applyNumberFormat="1" applyBorder="1" applyAlignment="1">
      <alignment wrapText="1"/>
    </xf>
    <xf numFmtId="0" fontId="38" fillId="4" borderId="59" xfId="1" applyFont="1" applyFill="1" applyBorder="1" applyAlignment="1">
      <alignment vertical="center" wrapText="1" readingOrder="1"/>
    </xf>
    <xf numFmtId="49" fontId="42" fillId="4" borderId="60" xfId="1" applyNumberFormat="1" applyFont="1" applyFill="1" applyBorder="1" applyAlignment="1">
      <alignment vertical="center" wrapText="1" readingOrder="1"/>
    </xf>
    <xf numFmtId="49" fontId="37" fillId="4" borderId="60" xfId="1" applyNumberFormat="1" applyFont="1" applyFill="1" applyBorder="1" applyAlignment="1">
      <alignment vertical="center" wrapText="1" readingOrder="1"/>
    </xf>
    <xf numFmtId="49" fontId="36" fillId="4" borderId="60" xfId="1" applyNumberFormat="1" applyFont="1" applyFill="1" applyBorder="1" applyAlignment="1">
      <alignment vertical="center" wrapText="1" readingOrder="1"/>
    </xf>
    <xf numFmtId="4" fontId="70" fillId="0" borderId="61" xfId="2" applyNumberFormat="1" applyFont="1" applyFill="1" applyBorder="1" applyAlignment="1" applyProtection="1">
      <alignment vertical="center"/>
    </xf>
    <xf numFmtId="2" fontId="0" fillId="0" borderId="62" xfId="0" applyNumberFormat="1" applyBorder="1" applyAlignment="1">
      <alignment wrapText="1"/>
    </xf>
    <xf numFmtId="0" fontId="38" fillId="0" borderId="61" xfId="0" applyFont="1" applyBorder="1" applyAlignment="1">
      <alignment vertical="center"/>
    </xf>
    <xf numFmtId="0" fontId="9" fillId="0" borderId="30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6" fillId="4" borderId="30" xfId="1" applyFont="1" applyFill="1" applyBorder="1" applyAlignment="1">
      <alignment vertical="center" wrapText="1" readingOrder="1"/>
    </xf>
    <xf numFmtId="49" fontId="46" fillId="4" borderId="10" xfId="1" applyNumberFormat="1" applyFont="1" applyFill="1" applyBorder="1" applyAlignment="1">
      <alignment vertical="center" wrapText="1" readingOrder="1"/>
    </xf>
    <xf numFmtId="0" fontId="47" fillId="4" borderId="10" xfId="1" applyFont="1" applyFill="1" applyBorder="1" applyAlignment="1">
      <alignment vertical="center" wrapText="1" readingOrder="1"/>
    </xf>
    <xf numFmtId="0" fontId="47" fillId="4" borderId="30" xfId="1" applyFont="1" applyFill="1" applyBorder="1" applyAlignment="1">
      <alignment vertical="center" wrapText="1" readingOrder="1"/>
    </xf>
    <xf numFmtId="0" fontId="47" fillId="4" borderId="28" xfId="1" applyFont="1" applyFill="1" applyBorder="1" applyAlignment="1">
      <alignment vertical="center" wrapText="1" readingOrder="1"/>
    </xf>
    <xf numFmtId="49" fontId="46" fillId="4" borderId="37" xfId="1" applyNumberFormat="1" applyFont="1" applyFill="1" applyBorder="1" applyAlignment="1">
      <alignment vertical="center" wrapText="1" readingOrder="1"/>
    </xf>
    <xf numFmtId="49" fontId="46" fillId="4" borderId="22" xfId="1" applyNumberFormat="1" applyFont="1" applyFill="1" applyBorder="1" applyAlignment="1">
      <alignment vertical="center" wrapText="1" readingOrder="1"/>
    </xf>
    <xf numFmtId="49" fontId="46" fillId="4" borderId="22" xfId="1" applyNumberFormat="1" applyFont="1" applyFill="1" applyBorder="1" applyAlignment="1">
      <alignment horizontal="center" vertical="center" wrapText="1" readingOrder="1"/>
    </xf>
    <xf numFmtId="0" fontId="39" fillId="0" borderId="29" xfId="0" applyFont="1" applyBorder="1" applyAlignment="1">
      <alignment horizontal="center"/>
    </xf>
    <xf numFmtId="0" fontId="39" fillId="0" borderId="30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4" fontId="70" fillId="0" borderId="34" xfId="2" applyNumberFormat="1" applyFont="1" applyFill="1" applyBorder="1" applyProtection="1"/>
    <xf numFmtId="0" fontId="38" fillId="0" borderId="22" xfId="0" applyFont="1" applyBorder="1" applyAlignment="1">
      <alignment horizontal="center"/>
    </xf>
    <xf numFmtId="4" fontId="70" fillId="0" borderId="29" xfId="2" applyNumberFormat="1" applyFont="1" applyFill="1" applyBorder="1" applyProtection="1"/>
    <xf numFmtId="4" fontId="70" fillId="0" borderId="30" xfId="2" applyNumberFormat="1" applyFont="1" applyFill="1" applyBorder="1" applyProtection="1"/>
    <xf numFmtId="49" fontId="42" fillId="4" borderId="63" xfId="1" applyNumberFormat="1" applyFont="1" applyFill="1" applyBorder="1" applyAlignment="1">
      <alignment vertical="center" wrapText="1" readingOrder="1"/>
    </xf>
    <xf numFmtId="0" fontId="38" fillId="0" borderId="53" xfId="0" applyFont="1" applyBorder="1" applyAlignment="1">
      <alignment vertical="center"/>
    </xf>
    <xf numFmtId="4" fontId="40" fillId="0" borderId="54" xfId="2" applyNumberFormat="1" applyFont="1" applyFill="1" applyBorder="1" applyAlignment="1" applyProtection="1">
      <alignment vertical="center"/>
    </xf>
    <xf numFmtId="0" fontId="0" fillId="8" borderId="64" xfId="0" applyFill="1" applyBorder="1"/>
    <xf numFmtId="49" fontId="47" fillId="4" borderId="10" xfId="1" applyNumberFormat="1" applyFont="1" applyFill="1" applyBorder="1" applyAlignment="1">
      <alignment vertical="center" wrapText="1" readingOrder="1"/>
    </xf>
    <xf numFmtId="0" fontId="39" fillId="0" borderId="48" xfId="0" applyFont="1" applyBorder="1" applyAlignment="1">
      <alignment horizontal="center"/>
    </xf>
    <xf numFmtId="4" fontId="40" fillId="0" borderId="49" xfId="2" applyNumberFormat="1" applyFont="1" applyFill="1" applyBorder="1" applyAlignment="1" applyProtection="1">
      <alignment horizontal="center"/>
    </xf>
    <xf numFmtId="0" fontId="39" fillId="0" borderId="51" xfId="0" applyFont="1" applyBorder="1" applyAlignment="1">
      <alignment horizontal="center"/>
    </xf>
    <xf numFmtId="4" fontId="40" fillId="0" borderId="21" xfId="2" applyNumberFormat="1" applyFont="1" applyFill="1" applyBorder="1" applyAlignment="1" applyProtection="1">
      <alignment horizontal="center"/>
    </xf>
    <xf numFmtId="0" fontId="38" fillId="0" borderId="51" xfId="0" applyFont="1" applyBorder="1" applyAlignment="1">
      <alignment horizontal="center"/>
    </xf>
    <xf numFmtId="0" fontId="38" fillId="4" borderId="34" xfId="1" applyFont="1" applyFill="1" applyBorder="1" applyAlignment="1">
      <alignment vertical="center" wrapText="1" readingOrder="1"/>
    </xf>
    <xf numFmtId="0" fontId="39" fillId="0" borderId="60" xfId="0" applyFont="1" applyBorder="1" applyAlignment="1">
      <alignment vertical="center"/>
    </xf>
    <xf numFmtId="4" fontId="70" fillId="0" borderId="49" xfId="2" applyNumberFormat="1" applyFont="1" applyFill="1" applyBorder="1" applyAlignment="1" applyProtection="1">
      <alignment horizontal="center"/>
    </xf>
    <xf numFmtId="4" fontId="70" fillId="0" borderId="21" xfId="2" applyNumberFormat="1" applyFont="1" applyFill="1" applyBorder="1" applyAlignment="1" applyProtection="1">
      <alignment horizontal="center"/>
    </xf>
    <xf numFmtId="0" fontId="39" fillId="0" borderId="53" xfId="0" applyFont="1" applyBorder="1" applyAlignment="1">
      <alignment vertical="center"/>
    </xf>
    <xf numFmtId="4" fontId="70" fillId="0" borderId="21" xfId="2" applyNumberFormat="1" applyFont="1" applyFill="1" applyBorder="1" applyAlignment="1" applyProtection="1">
      <alignment vertical="center"/>
    </xf>
    <xf numFmtId="0" fontId="42" fillId="0" borderId="51" xfId="0" applyFont="1" applyBorder="1" applyAlignment="1">
      <alignment horizontal="center" wrapText="1"/>
    </xf>
    <xf numFmtId="0" fontId="38" fillId="4" borderId="21" xfId="1" applyFont="1" applyFill="1" applyBorder="1" applyAlignment="1">
      <alignment vertical="center" wrapText="1" readingOrder="1"/>
    </xf>
    <xf numFmtId="49" fontId="42" fillId="4" borderId="59" xfId="1" applyNumberFormat="1" applyFont="1" applyFill="1" applyBorder="1" applyAlignment="1">
      <alignment vertical="center" wrapText="1" readingOrder="1"/>
    </xf>
    <xf numFmtId="2" fontId="0" fillId="0" borderId="66" xfId="0" applyNumberFormat="1" applyBorder="1" applyAlignment="1">
      <alignment wrapText="1"/>
    </xf>
    <xf numFmtId="49" fontId="47" fillId="4" borderId="22" xfId="1" applyNumberFormat="1" applyFont="1" applyFill="1" applyBorder="1" applyAlignment="1">
      <alignment horizontal="center" vertical="center" wrapText="1" readingOrder="1"/>
    </xf>
    <xf numFmtId="49" fontId="47" fillId="4" borderId="60" xfId="1" applyNumberFormat="1" applyFont="1" applyFill="1" applyBorder="1" applyAlignment="1">
      <alignment horizontal="center" vertical="center" wrapText="1" readingOrder="1"/>
    </xf>
    <xf numFmtId="0" fontId="41" fillId="0" borderId="51" xfId="0" applyFont="1" applyBorder="1" applyAlignment="1">
      <alignment horizontal="center" wrapText="1"/>
    </xf>
    <xf numFmtId="0" fontId="39" fillId="0" borderId="65" xfId="0" applyFont="1" applyBorder="1" applyAlignment="1">
      <alignment horizontal="center"/>
    </xf>
    <xf numFmtId="4" fontId="70" fillId="0" borderId="41" xfId="2" applyNumberFormat="1" applyFont="1" applyFill="1" applyBorder="1" applyAlignment="1" applyProtection="1">
      <alignment horizontal="center"/>
    </xf>
    <xf numFmtId="0" fontId="8" fillId="8" borderId="10" xfId="1" applyFont="1" applyFill="1" applyBorder="1" applyAlignment="1">
      <alignment vertical="center" wrapText="1" readingOrder="1"/>
    </xf>
    <xf numFmtId="0" fontId="47" fillId="8" borderId="10" xfId="1" applyFont="1" applyFill="1" applyBorder="1" applyAlignment="1">
      <alignment vertical="center" wrapText="1" readingOrder="1"/>
    </xf>
    <xf numFmtId="0" fontId="54" fillId="8" borderId="20" xfId="0" applyFont="1" applyFill="1" applyBorder="1" applyAlignment="1" applyProtection="1">
      <alignment horizontal="left" vertical="center" wrapText="1"/>
      <protection locked="0"/>
    </xf>
    <xf numFmtId="0" fontId="51" fillId="0" borderId="48" xfId="0" applyFont="1" applyBorder="1" applyAlignment="1">
      <alignment horizontal="center"/>
    </xf>
    <xf numFmtId="4" fontId="52" fillId="0" borderId="49" xfId="2" applyNumberFormat="1" applyFont="1" applyFill="1" applyBorder="1" applyAlignment="1" applyProtection="1">
      <alignment horizontal="center"/>
    </xf>
    <xf numFmtId="2" fontId="53" fillId="0" borderId="50" xfId="0" applyNumberFormat="1" applyFont="1" applyBorder="1" applyAlignment="1">
      <alignment wrapText="1"/>
    </xf>
    <xf numFmtId="0" fontId="51" fillId="0" borderId="51" xfId="0" applyFont="1" applyBorder="1" applyAlignment="1">
      <alignment horizontal="center"/>
    </xf>
    <xf numFmtId="4" fontId="52" fillId="0" borderId="21" xfId="2" applyNumberFormat="1" applyFont="1" applyFill="1" applyBorder="1" applyAlignment="1" applyProtection="1">
      <alignment horizontal="center"/>
    </xf>
    <xf numFmtId="2" fontId="53" fillId="0" borderId="52" xfId="0" applyNumberFormat="1" applyFont="1" applyBorder="1" applyAlignment="1">
      <alignment wrapText="1"/>
    </xf>
    <xf numFmtId="3" fontId="46" fillId="8" borderId="20" xfId="0" applyNumberFormat="1" applyFont="1" applyFill="1" applyBorder="1" applyAlignment="1">
      <alignment horizontal="left" vertical="center" wrapText="1"/>
    </xf>
    <xf numFmtId="0" fontId="46" fillId="8" borderId="20" xfId="0" applyFont="1" applyFill="1" applyBorder="1" applyAlignment="1">
      <alignment vertical="center" wrapText="1"/>
    </xf>
    <xf numFmtId="0" fontId="77" fillId="5" borderId="48" xfId="0" applyFont="1" applyFill="1" applyBorder="1" applyAlignment="1">
      <alignment horizontal="center"/>
    </xf>
    <xf numFmtId="4" fontId="75" fillId="5" borderId="49" xfId="2" applyNumberFormat="1" applyFont="1" applyFill="1" applyBorder="1" applyProtection="1"/>
    <xf numFmtId="0" fontId="77" fillId="5" borderId="51" xfId="0" applyFont="1" applyFill="1" applyBorder="1" applyAlignment="1">
      <alignment horizontal="center"/>
    </xf>
    <xf numFmtId="4" fontId="75" fillId="5" borderId="21" xfId="2" applyNumberFormat="1" applyFont="1" applyFill="1" applyBorder="1" applyProtection="1"/>
    <xf numFmtId="0" fontId="77" fillId="5" borderId="53" xfId="0" applyFont="1" applyFill="1" applyBorder="1" applyAlignment="1">
      <alignment horizontal="center"/>
    </xf>
    <xf numFmtId="4" fontId="75" fillId="5" borderId="54" xfId="2" applyNumberFormat="1" applyFont="1" applyFill="1" applyBorder="1" applyProtection="1"/>
    <xf numFmtId="49" fontId="8" fillId="8" borderId="10" xfId="1" applyNumberFormat="1" applyFont="1" applyFill="1" applyBorder="1" applyAlignment="1">
      <alignment horizontal="center" vertical="center" wrapText="1" readingOrder="1"/>
    </xf>
    <xf numFmtId="1" fontId="47" fillId="8" borderId="20" xfId="1" applyNumberFormat="1" applyFont="1" applyFill="1" applyBorder="1" applyAlignment="1">
      <alignment horizontal="center" vertical="center" wrapText="1"/>
    </xf>
    <xf numFmtId="0" fontId="47" fillId="8" borderId="10" xfId="0" applyFont="1" applyFill="1" applyBorder="1" applyAlignment="1">
      <alignment vertical="center" wrapText="1" readingOrder="1"/>
    </xf>
    <xf numFmtId="0" fontId="47" fillId="8" borderId="10" xfId="1" applyFont="1" applyFill="1" applyBorder="1" applyAlignment="1">
      <alignment horizontal="center" vertical="center" wrapText="1" readingOrder="1"/>
    </xf>
    <xf numFmtId="0" fontId="9" fillId="0" borderId="53" xfId="0" applyFont="1" applyBorder="1" applyAlignment="1">
      <alignment horizontal="center"/>
    </xf>
    <xf numFmtId="0" fontId="47" fillId="8" borderId="20" xfId="1" applyFont="1" applyFill="1" applyBorder="1" applyAlignment="1">
      <alignment horizontal="left" vertical="center" wrapText="1"/>
    </xf>
    <xf numFmtId="0" fontId="54" fillId="8" borderId="20" xfId="0" applyFont="1" applyFill="1" applyBorder="1" applyAlignment="1">
      <alignment vertical="center" wrapText="1"/>
    </xf>
    <xf numFmtId="0" fontId="54" fillId="8" borderId="20" xfId="0" applyFont="1" applyFill="1" applyBorder="1" applyAlignment="1">
      <alignment horizontal="left" vertical="center" wrapText="1"/>
    </xf>
    <xf numFmtId="0" fontId="47" fillId="8" borderId="20" xfId="0" applyFont="1" applyFill="1" applyBorder="1" applyAlignment="1">
      <alignment horizontal="left" vertical="center" wrapText="1"/>
    </xf>
    <xf numFmtId="0" fontId="46" fillId="8" borderId="20" xfId="0" applyFont="1" applyFill="1" applyBorder="1" applyAlignment="1">
      <alignment horizontal="left" vertical="center" wrapText="1"/>
    </xf>
    <xf numFmtId="49" fontId="47" fillId="4" borderId="10" xfId="1" applyNumberFormat="1" applyFont="1" applyFill="1" applyBorder="1" applyAlignment="1">
      <alignment horizontal="left" vertical="center" wrapText="1" readingOrder="1"/>
    </xf>
    <xf numFmtId="2" fontId="10" fillId="5" borderId="49" xfId="2" applyNumberFormat="1" applyFill="1" applyBorder="1" applyAlignment="1" applyProtection="1">
      <alignment horizontal="center"/>
    </xf>
    <xf numFmtId="2" fontId="65" fillId="0" borderId="67" xfId="0" applyNumberFormat="1" applyFont="1" applyBorder="1" applyAlignment="1">
      <alignment wrapText="1"/>
    </xf>
    <xf numFmtId="0" fontId="9" fillId="5" borderId="51" xfId="0" applyFont="1" applyFill="1" applyBorder="1" applyAlignment="1">
      <alignment horizontal="center"/>
    </xf>
    <xf numFmtId="2" fontId="10" fillId="5" borderId="21" xfId="2" applyNumberFormat="1" applyFill="1" applyBorder="1" applyAlignment="1" applyProtection="1">
      <alignment horizontal="center"/>
    </xf>
    <xf numFmtId="2" fontId="65" fillId="0" borderId="52" xfId="0" applyNumberFormat="1" applyFont="1" applyBorder="1" applyAlignment="1">
      <alignment wrapText="1"/>
    </xf>
    <xf numFmtId="2" fontId="10" fillId="5" borderId="54" xfId="2" applyNumberFormat="1" applyFill="1" applyBorder="1" applyAlignment="1" applyProtection="1">
      <alignment horizontal="center"/>
    </xf>
    <xf numFmtId="2" fontId="65" fillId="0" borderId="55" xfId="0" applyNumberFormat="1" applyFont="1" applyBorder="1" applyAlignment="1">
      <alignment wrapText="1"/>
    </xf>
    <xf numFmtId="0" fontId="29" fillId="8" borderId="10" xfId="0" applyFont="1" applyFill="1" applyBorder="1" applyAlignment="1">
      <alignment wrapText="1"/>
    </xf>
    <xf numFmtId="0" fontId="30" fillId="8" borderId="10" xfId="0" applyFont="1" applyFill="1" applyBorder="1" applyAlignment="1">
      <alignment wrapText="1"/>
    </xf>
    <xf numFmtId="0" fontId="47" fillId="8" borderId="20" xfId="0" applyFont="1" applyFill="1" applyBorder="1" applyAlignment="1">
      <alignment vertical="center" wrapText="1"/>
    </xf>
    <xf numFmtId="0" fontId="47" fillId="8" borderId="10" xfId="0" applyFont="1" applyFill="1" applyBorder="1" applyAlignment="1">
      <alignment vertical="center" wrapText="1"/>
    </xf>
    <xf numFmtId="0" fontId="46" fillId="8" borderId="10" xfId="0" applyFont="1" applyFill="1" applyBorder="1" applyAlignment="1">
      <alignment vertical="center" wrapText="1"/>
    </xf>
    <xf numFmtId="0" fontId="47" fillId="8" borderId="20" xfId="0" applyFont="1" applyFill="1" applyBorder="1" applyAlignment="1">
      <alignment horizontal="center" vertical="center" wrapText="1"/>
    </xf>
    <xf numFmtId="0" fontId="47" fillId="8" borderId="10" xfId="0" applyFont="1" applyFill="1" applyBorder="1" applyAlignment="1">
      <alignment horizontal="center" vertical="center" wrapText="1"/>
    </xf>
    <xf numFmtId="0" fontId="77" fillId="0" borderId="48" xfId="0" applyFont="1" applyBorder="1" applyAlignment="1">
      <alignment horizontal="center"/>
    </xf>
    <xf numFmtId="0" fontId="77" fillId="0" borderId="51" xfId="0" applyFont="1" applyBorder="1" applyAlignment="1">
      <alignment horizontal="center"/>
    </xf>
    <xf numFmtId="0" fontId="77" fillId="0" borderId="53" xfId="0" applyFont="1" applyBorder="1" applyAlignment="1">
      <alignment horizontal="center"/>
    </xf>
    <xf numFmtId="0" fontId="77" fillId="9" borderId="68" xfId="0" applyFont="1" applyFill="1" applyBorder="1"/>
    <xf numFmtId="0" fontId="77" fillId="0" borderId="21" xfId="0" applyFont="1" applyBorder="1"/>
    <xf numFmtId="0" fontId="77" fillId="0" borderId="54" xfId="0" applyFont="1" applyBorder="1"/>
    <xf numFmtId="3" fontId="27" fillId="8" borderId="21" xfId="0" applyNumberFormat="1" applyFont="1" applyFill="1" applyBorder="1" applyAlignment="1">
      <alignment horizontal="center" vertical="center" wrapText="1"/>
    </xf>
    <xf numFmtId="1" fontId="8" fillId="8" borderId="21" xfId="1" applyNumberFormat="1" applyFont="1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/>
    </xf>
    <xf numFmtId="3" fontId="46" fillId="8" borderId="21" xfId="0" applyNumberFormat="1" applyFont="1" applyFill="1" applyBorder="1" applyAlignment="1">
      <alignment horizontal="left" vertical="center" wrapText="1"/>
    </xf>
    <xf numFmtId="0" fontId="46" fillId="8" borderId="21" xfId="1" applyFont="1" applyFill="1" applyBorder="1" applyAlignment="1">
      <alignment vertical="center" wrapText="1" readingOrder="1"/>
    </xf>
    <xf numFmtId="49" fontId="46" fillId="8" borderId="21" xfId="1" applyNumberFormat="1" applyFont="1" applyFill="1" applyBorder="1" applyAlignment="1">
      <alignment horizontal="center" vertical="center" wrapText="1" readingOrder="1"/>
    </xf>
    <xf numFmtId="49" fontId="46" fillId="8" borderId="21" xfId="1" applyNumberFormat="1" applyFont="1" applyFill="1" applyBorder="1" applyAlignment="1">
      <alignment vertical="center" wrapText="1" readingOrder="1"/>
    </xf>
    <xf numFmtId="4" fontId="75" fillId="0" borderId="21" xfId="2" applyNumberFormat="1" applyFont="1" applyFill="1" applyBorder="1" applyProtection="1"/>
    <xf numFmtId="0" fontId="76" fillId="0" borderId="21" xfId="0" applyFont="1" applyBorder="1"/>
    <xf numFmtId="0" fontId="46" fillId="8" borderId="20" xfId="0" applyFont="1" applyFill="1" applyBorder="1" applyAlignment="1">
      <alignment vertical="center"/>
    </xf>
    <xf numFmtId="0" fontId="47" fillId="8" borderId="12" xfId="0" applyFont="1" applyFill="1" applyBorder="1" applyAlignment="1">
      <alignment horizontal="center" vertical="center" wrapText="1"/>
    </xf>
    <xf numFmtId="0" fontId="46" fillId="8" borderId="12" xfId="0" applyFont="1" applyFill="1" applyBorder="1" applyAlignment="1">
      <alignment horizontal="center" vertical="center" wrapText="1"/>
    </xf>
    <xf numFmtId="2" fontId="31" fillId="9" borderId="21" xfId="0" applyNumberFormat="1" applyFont="1" applyFill="1" applyBorder="1"/>
    <xf numFmtId="2" fontId="31" fillId="0" borderId="21" xfId="0" applyNumberFormat="1" applyFont="1" applyBorder="1"/>
    <xf numFmtId="2" fontId="77" fillId="9" borderId="21" xfId="0" applyNumberFormat="1" applyFont="1" applyFill="1" applyBorder="1"/>
    <xf numFmtId="2" fontId="77" fillId="0" borderId="21" xfId="0" applyNumberFormat="1" applyFont="1" applyBorder="1"/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28" fillId="8" borderId="20" xfId="0" applyFont="1" applyFill="1" applyBorder="1" applyAlignment="1">
      <alignment vertical="center" wrapText="1"/>
    </xf>
    <xf numFmtId="0" fontId="35" fillId="0" borderId="0" xfId="0" applyFont="1" applyAlignment="1">
      <alignment horizontal="left"/>
    </xf>
    <xf numFmtId="0" fontId="32" fillId="0" borderId="4" xfId="0" applyFont="1" applyBorder="1"/>
    <xf numFmtId="0" fontId="49" fillId="0" borderId="4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2" xfId="0" applyFill="1" applyBorder="1" applyAlignment="1">
      <alignment horizontal="center" vertical="center" textRotation="90" shrinkToFit="1"/>
    </xf>
    <xf numFmtId="0" fontId="0" fillId="6" borderId="13" xfId="0" applyFill="1" applyBorder="1" applyAlignment="1">
      <alignment horizontal="center" vertical="center" textRotation="90" shrinkToFit="1"/>
    </xf>
    <xf numFmtId="0" fontId="0" fillId="6" borderId="14" xfId="0" applyFill="1" applyBorder="1" applyAlignment="1">
      <alignment horizontal="center" vertical="center" textRotation="90" shrinkToFi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textRotation="90" shrinkToFit="1"/>
    </xf>
    <xf numFmtId="0" fontId="7" fillId="0" borderId="26" xfId="0" applyFont="1" applyBorder="1" applyAlignment="1">
      <alignment horizontal="center" vertical="center" textRotation="90" shrinkToFit="1"/>
    </xf>
    <xf numFmtId="0" fontId="7" fillId="0" borderId="11" xfId="0" applyFont="1" applyBorder="1" applyAlignment="1">
      <alignment horizontal="center" vertical="center" textRotation="90" shrinkToFi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59" fillId="6" borderId="12" xfId="0" applyFont="1" applyFill="1" applyBorder="1" applyAlignment="1">
      <alignment horizontal="center" vertical="center" textRotation="90" shrinkToFit="1"/>
    </xf>
    <xf numFmtId="0" fontId="59" fillId="6" borderId="13" xfId="0" applyFont="1" applyFill="1" applyBorder="1" applyAlignment="1">
      <alignment horizontal="center" vertical="center" textRotation="90" shrinkToFit="1"/>
    </xf>
    <xf numFmtId="0" fontId="59" fillId="6" borderId="36" xfId="0" applyFont="1" applyFill="1" applyBorder="1" applyAlignment="1">
      <alignment horizontal="center" vertical="center" textRotation="90" shrinkToFit="1"/>
    </xf>
    <xf numFmtId="0" fontId="59" fillId="6" borderId="27" xfId="0" applyFont="1" applyFill="1" applyBorder="1" applyAlignment="1">
      <alignment horizontal="center" vertical="center" textRotation="90" shrinkToFit="1"/>
    </xf>
    <xf numFmtId="0" fontId="0" fillId="6" borderId="40" xfId="0" applyFill="1" applyBorder="1" applyAlignment="1">
      <alignment horizontal="center" vertical="center" textRotation="90" shrinkToFit="1"/>
    </xf>
    <xf numFmtId="0" fontId="0" fillId="6" borderId="27" xfId="0" applyFill="1" applyBorder="1" applyAlignment="1">
      <alignment horizontal="center" vertical="center" textRotation="90" shrinkToFit="1"/>
    </xf>
    <xf numFmtId="0" fontId="23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44" fillId="0" borderId="41" xfId="0" applyFont="1" applyBorder="1" applyAlignment="1">
      <alignment horizontal="center" vertical="center" textRotation="90" shrinkToFit="1"/>
    </xf>
    <xf numFmtId="0" fontId="23" fillId="0" borderId="28" xfId="0" applyFont="1" applyBorder="1" applyAlignment="1">
      <alignment horizontal="center" vertical="center" textRotation="90" shrinkToFit="1"/>
    </xf>
    <xf numFmtId="0" fontId="23" fillId="0" borderId="38" xfId="0" applyFont="1" applyBorder="1" applyAlignment="1">
      <alignment horizontal="center" vertical="center" textRotation="90" shrinkToFit="1"/>
    </xf>
    <xf numFmtId="0" fontId="71" fillId="0" borderId="0" xfId="0" applyFont="1" applyAlignment="1">
      <alignment horizontal="left"/>
    </xf>
    <xf numFmtId="0" fontId="23" fillId="0" borderId="21" xfId="0" applyFont="1" applyBorder="1" applyAlignment="1">
      <alignment horizontal="center" vertical="center" textRotation="90" shrinkToFit="1"/>
    </xf>
    <xf numFmtId="0" fontId="0" fillId="6" borderId="21" xfId="0" applyFill="1" applyBorder="1" applyAlignment="1">
      <alignment horizontal="center" vertical="center" textRotation="90" shrinkToFit="1"/>
    </xf>
    <xf numFmtId="0" fontId="23" fillId="0" borderId="6" xfId="0" applyFont="1" applyBorder="1" applyAlignment="1">
      <alignment horizontal="center" vertical="center" textRotation="90" shrinkToFit="1"/>
    </xf>
    <xf numFmtId="0" fontId="23" fillId="0" borderId="11" xfId="0" applyFont="1" applyBorder="1" applyAlignment="1">
      <alignment horizontal="center" vertical="center" textRotation="90" shrinkToFit="1"/>
    </xf>
    <xf numFmtId="0" fontId="49" fillId="0" borderId="4" xfId="0" applyFont="1" applyBorder="1" applyAlignment="1">
      <alignment horizontal="left"/>
    </xf>
    <xf numFmtId="0" fontId="7" fillId="0" borderId="39" xfId="0" applyFont="1" applyBorder="1" applyAlignment="1">
      <alignment horizontal="center" vertical="center" textRotation="90" shrinkToFit="1"/>
    </xf>
    <xf numFmtId="0" fontId="7" fillId="0" borderId="40" xfId="0" applyFont="1" applyBorder="1" applyAlignment="1">
      <alignment horizontal="center" vertical="center" textRotation="90" shrinkToFit="1"/>
    </xf>
    <xf numFmtId="0" fontId="34" fillId="0" borderId="4" xfId="0" applyFont="1" applyBorder="1" applyAlignment="1">
      <alignment horizontal="left"/>
    </xf>
    <xf numFmtId="0" fontId="0" fillId="6" borderId="36" xfId="0" applyFill="1" applyBorder="1" applyAlignment="1">
      <alignment horizontal="center" vertical="center" textRotation="90" shrinkToFit="1"/>
    </xf>
    <xf numFmtId="0" fontId="73" fillId="0" borderId="4" xfId="0" applyFont="1" applyBorder="1" applyAlignment="1">
      <alignment horizontal="left"/>
    </xf>
    <xf numFmtId="0" fontId="65" fillId="0" borderId="0" xfId="0" applyFont="1" applyAlignment="1">
      <alignment wrapText="1"/>
    </xf>
    <xf numFmtId="0" fontId="65" fillId="0" borderId="42" xfId="0" applyFont="1" applyBorder="1" applyAlignment="1">
      <alignment wrapText="1"/>
    </xf>
    <xf numFmtId="0" fontId="69" fillId="0" borderId="11" xfId="0" applyFont="1" applyBorder="1" applyAlignment="1">
      <alignment horizontal="center" vertical="center" textRotation="90" wrapText="1"/>
    </xf>
    <xf numFmtId="0" fontId="69" fillId="0" borderId="30" xfId="0" applyFont="1" applyBorder="1" applyAlignment="1">
      <alignment horizontal="center" vertical="center" textRotation="90" wrapText="1"/>
    </xf>
    <xf numFmtId="0" fontId="65" fillId="11" borderId="13" xfId="0" applyFont="1" applyFill="1" applyBorder="1" applyAlignment="1">
      <alignment textRotation="90" wrapText="1"/>
    </xf>
    <xf numFmtId="0" fontId="65" fillId="0" borderId="47" xfId="0" applyFont="1" applyBorder="1" applyAlignment="1">
      <alignment wrapText="1"/>
    </xf>
    <xf numFmtId="0" fontId="7" fillId="0" borderId="10" xfId="0" applyFont="1" applyBorder="1" applyAlignment="1">
      <alignment horizontal="center" vertical="center" textRotation="90" shrinkToFit="1"/>
    </xf>
    <xf numFmtId="0" fontId="7" fillId="0" borderId="69" xfId="0" applyFont="1" applyBorder="1" applyAlignment="1">
      <alignment horizontal="center" vertical="center" textRotation="90" shrinkToFit="1"/>
    </xf>
    <xf numFmtId="0" fontId="7" fillId="0" borderId="70" xfId="0" applyFont="1" applyBorder="1" applyAlignment="1">
      <alignment horizontal="center" vertical="center" textRotation="90" shrinkToFit="1"/>
    </xf>
    <xf numFmtId="0" fontId="7" fillId="0" borderId="71" xfId="0" applyFont="1" applyBorder="1" applyAlignment="1">
      <alignment horizontal="center" vertical="center" textRotation="90" shrinkToFit="1"/>
    </xf>
    <xf numFmtId="2" fontId="1" fillId="5" borderId="50" xfId="0" applyNumberFormat="1" applyFont="1" applyFill="1" applyBorder="1" applyAlignment="1">
      <alignment wrapText="1"/>
    </xf>
    <xf numFmtId="2" fontId="1" fillId="5" borderId="52" xfId="0" applyNumberFormat="1" applyFont="1" applyFill="1" applyBorder="1" applyAlignment="1">
      <alignment wrapText="1"/>
    </xf>
    <xf numFmtId="2" fontId="1" fillId="5" borderId="55" xfId="0" applyNumberFormat="1" applyFont="1" applyFill="1" applyBorder="1" applyAlignment="1">
      <alignment wrapText="1"/>
    </xf>
    <xf numFmtId="0" fontId="61" fillId="0" borderId="2" xfId="0" applyFont="1" applyBorder="1" applyAlignment="1"/>
    <xf numFmtId="0" fontId="61" fillId="0" borderId="3" xfId="0" applyFont="1" applyBorder="1" applyAlignment="1"/>
    <xf numFmtId="0" fontId="62" fillId="0" borderId="4" xfId="0" applyFont="1" applyBorder="1" applyAlignment="1"/>
    <xf numFmtId="0" fontId="62" fillId="0" borderId="0" xfId="0" applyFont="1" applyAlignment="1"/>
    <xf numFmtId="0" fontId="61" fillId="0" borderId="4" xfId="0" applyFont="1" applyBorder="1" applyAlignment="1"/>
    <xf numFmtId="0" fontId="61" fillId="0" borderId="0" xfId="0" applyFont="1" applyAlignment="1"/>
    <xf numFmtId="0" fontId="64" fillId="0" borderId="4" xfId="0" applyFont="1" applyBorder="1" applyAlignment="1"/>
    <xf numFmtId="0" fontId="64" fillId="0" borderId="0" xfId="0" applyFont="1" applyAlignment="1"/>
    <xf numFmtId="0" fontId="69" fillId="0" borderId="0" xfId="0" applyFont="1" applyAlignment="1"/>
    <xf numFmtId="2" fontId="1" fillId="0" borderId="50" xfId="0" applyNumberFormat="1" applyFont="1" applyBorder="1" applyAlignment="1">
      <alignment wrapText="1"/>
    </xf>
    <xf numFmtId="2" fontId="1" fillId="0" borderId="52" xfId="0" applyNumberFormat="1" applyFont="1" applyBorder="1" applyAlignment="1">
      <alignment wrapText="1"/>
    </xf>
    <xf numFmtId="2" fontId="1" fillId="0" borderId="55" xfId="0" applyNumberFormat="1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5" borderId="67" xfId="0" applyFont="1" applyFill="1" applyBorder="1" applyAlignment="1">
      <alignment horizontal="right" wrapText="1"/>
    </xf>
    <xf numFmtId="0" fontId="1" fillId="0" borderId="21" xfId="0" applyFont="1" applyBorder="1"/>
  </cellXfs>
  <cellStyles count="5">
    <cellStyle name="Normal 2" xfId="1" xr:uid="{00000000-0005-0000-0000-000031000000}"/>
    <cellStyle name="Normalno" xfId="0" builtinId="0"/>
    <cellStyle name="Normalno 2" xfId="2" xr:uid="{00000000-0005-0000-0000-000032000000}"/>
    <cellStyle name="Normalno 2 2" xfId="3" xr:uid="{00000000-0005-0000-0000-000033000000}"/>
    <cellStyle name="Normalno 3" xfId="4" xr:uid="{00000000-0005-0000-0000-000034000000}"/>
  </cellStyles>
  <dxfs count="10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mruColors>
      <color rgb="FFCCFFCC"/>
      <color rgb="FFFFFFFF"/>
      <color rgb="FFB4EB7A"/>
      <color rgb="FF6FBF19"/>
      <color rgb="FF6CA348"/>
      <color rgb="FF87BA50"/>
      <color rgb="FF66FFCC"/>
      <color rgb="FF2015E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CC"/>
    <pageSetUpPr fitToPage="1"/>
  </sheetPr>
  <dimension ref="A1:L510"/>
  <sheetViews>
    <sheetView zoomScale="85" zoomScaleNormal="85" workbookViewId="0">
      <selection activeCell="G10" sqref="G10:G14"/>
    </sheetView>
  </sheetViews>
  <sheetFormatPr defaultColWidth="9"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12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12" ht="18.75">
      <c r="A2" s="327" t="s">
        <v>1</v>
      </c>
      <c r="B2" s="328"/>
      <c r="C2" s="328"/>
      <c r="D2" s="8"/>
      <c r="E2" s="8"/>
      <c r="F2" s="9"/>
      <c r="G2" s="9"/>
      <c r="H2" s="8"/>
      <c r="I2" s="28"/>
    </row>
    <row r="3" spans="1:12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12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12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12" ht="18.75">
      <c r="A6" s="315"/>
      <c r="B6" s="316"/>
      <c r="C6" s="316"/>
      <c r="D6" s="316"/>
      <c r="E6" s="316"/>
      <c r="F6" s="316"/>
      <c r="G6" s="316"/>
      <c r="H6" s="316"/>
      <c r="I6" s="317"/>
      <c r="J6" s="29"/>
      <c r="K6" s="29"/>
      <c r="L6" s="29"/>
    </row>
    <row r="7" spans="1:12">
      <c r="A7" s="10"/>
      <c r="I7" s="30"/>
    </row>
    <row r="8" spans="1:12" s="1" customFormat="1" ht="45.75" customHeight="1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12" s="2" customFormat="1" ht="19.5" customHeight="1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12" s="3" customFormat="1" ht="30" customHeight="1">
      <c r="A10" s="20" t="s">
        <v>14</v>
      </c>
      <c r="B10" s="322" t="s">
        <v>15</v>
      </c>
      <c r="C10" s="79" t="s">
        <v>16</v>
      </c>
      <c r="D10" s="80"/>
      <c r="E10" s="23" t="s">
        <v>17</v>
      </c>
      <c r="F10" s="24">
        <v>612</v>
      </c>
      <c r="G10" s="132"/>
      <c r="H10" s="133"/>
      <c r="I10" s="134">
        <f>G10*H10</f>
        <v>0</v>
      </c>
    </row>
    <row r="11" spans="1:12" s="3" customFormat="1" ht="30" customHeight="1">
      <c r="A11" s="20" t="s">
        <v>18</v>
      </c>
      <c r="B11" s="323"/>
      <c r="C11" s="140" t="s">
        <v>19</v>
      </c>
      <c r="D11" s="141" t="s">
        <v>20</v>
      </c>
      <c r="E11" s="131" t="s">
        <v>21</v>
      </c>
      <c r="F11" s="142">
        <v>13865</v>
      </c>
      <c r="G11" s="135"/>
      <c r="H11" s="122"/>
      <c r="I11" s="136">
        <f t="shared" ref="I11:I15" si="0">G11*H11</f>
        <v>0</v>
      </c>
    </row>
    <row r="12" spans="1:12" s="3" customFormat="1" ht="30" customHeight="1">
      <c r="A12" s="20" t="s">
        <v>22</v>
      </c>
      <c r="B12" s="323"/>
      <c r="C12" s="140" t="s">
        <v>23</v>
      </c>
      <c r="D12" s="141" t="s">
        <v>24</v>
      </c>
      <c r="E12" s="131" t="s">
        <v>21</v>
      </c>
      <c r="F12" s="142">
        <v>12698</v>
      </c>
      <c r="G12" s="135"/>
      <c r="H12" s="122"/>
      <c r="I12" s="136">
        <f t="shared" si="0"/>
        <v>0</v>
      </c>
    </row>
    <row r="13" spans="1:12" s="3" customFormat="1" ht="30" customHeight="1">
      <c r="A13" s="20" t="s">
        <v>25</v>
      </c>
      <c r="B13" s="323"/>
      <c r="C13" s="140" t="s">
        <v>26</v>
      </c>
      <c r="D13" s="141" t="s">
        <v>24</v>
      </c>
      <c r="E13" s="131" t="s">
        <v>21</v>
      </c>
      <c r="F13" s="142">
        <v>12699</v>
      </c>
      <c r="G13" s="135"/>
      <c r="H13" s="122"/>
      <c r="I13" s="136">
        <f t="shared" si="0"/>
        <v>0</v>
      </c>
    </row>
    <row r="14" spans="1:12" s="3" customFormat="1" ht="30" customHeight="1">
      <c r="A14" s="20" t="s">
        <v>27</v>
      </c>
      <c r="B14" s="323"/>
      <c r="C14" s="141" t="s">
        <v>28</v>
      </c>
      <c r="D14" s="141" t="s">
        <v>29</v>
      </c>
      <c r="E14" s="131" t="s">
        <v>21</v>
      </c>
      <c r="F14" s="142">
        <v>13782</v>
      </c>
      <c r="G14" s="135"/>
      <c r="H14" s="122"/>
      <c r="I14" s="136">
        <f t="shared" si="0"/>
        <v>0</v>
      </c>
    </row>
    <row r="15" spans="1:12" s="3" customFormat="1" ht="30" customHeight="1">
      <c r="A15" s="20" t="s">
        <v>30</v>
      </c>
      <c r="B15" s="324"/>
      <c r="C15" s="21"/>
      <c r="D15" s="21"/>
      <c r="E15" s="21"/>
      <c r="F15" s="21"/>
      <c r="G15" s="137"/>
      <c r="H15" s="138"/>
      <c r="I15" s="139">
        <f t="shared" si="0"/>
        <v>0</v>
      </c>
    </row>
    <row r="16" spans="1:12" s="3" customFormat="1" ht="30" customHeight="1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1:C1"/>
    <mergeCell ref="A2:C2"/>
    <mergeCell ref="A3:C3"/>
    <mergeCell ref="A4:I4"/>
    <mergeCell ref="A5:I5"/>
    <mergeCell ref="A6:I6"/>
    <mergeCell ref="B16:H16"/>
    <mergeCell ref="A18:C18"/>
    <mergeCell ref="A19:C19"/>
    <mergeCell ref="A20:C20"/>
    <mergeCell ref="B10:B15"/>
  </mergeCells>
  <pageMargins left="0.70866141732283505" right="0.70866141732283505" top="0.74803149606299202" bottom="0.74803149606299202" header="0.511811023622047" footer="0.511811023622047"/>
  <pageSetup scale="72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ADA5-2D5D-4337-977C-52E777E97360}">
  <sheetPr>
    <tabColor rgb="FF00B0F0"/>
    <pageSetUpPr fitToPage="1"/>
  </sheetPr>
  <dimension ref="A1:I510"/>
  <sheetViews>
    <sheetView topLeftCell="C1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6.855468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55" t="s">
        <v>109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56" t="s">
        <v>110</v>
      </c>
      <c r="C10" s="205" t="s">
        <v>88</v>
      </c>
      <c r="D10" s="224"/>
      <c r="E10" s="145" t="s">
        <v>49</v>
      </c>
      <c r="F10" s="156">
        <v>612</v>
      </c>
      <c r="G10" s="225"/>
      <c r="H10" s="226">
        <v>11.9</v>
      </c>
      <c r="I10" s="134">
        <f>G10*H10</f>
        <v>0</v>
      </c>
    </row>
    <row r="11" spans="1:9" ht="30" customHeight="1">
      <c r="A11" s="20" t="s">
        <v>18</v>
      </c>
      <c r="B11" s="323"/>
      <c r="C11" s="207" t="s">
        <v>98</v>
      </c>
      <c r="D11" s="206" t="s">
        <v>77</v>
      </c>
      <c r="E11" s="145" t="s">
        <v>49</v>
      </c>
      <c r="F11" s="156" t="s">
        <v>99</v>
      </c>
      <c r="G11" s="227"/>
      <c r="H11" s="228">
        <v>11.43</v>
      </c>
      <c r="I11" s="136">
        <f t="shared" ref="I11:I15" si="0">G11*H11</f>
        <v>0</v>
      </c>
    </row>
    <row r="12" spans="1:9" ht="30" customHeight="1">
      <c r="A12" s="20" t="s">
        <v>22</v>
      </c>
      <c r="B12" s="323"/>
      <c r="C12" s="207" t="s">
        <v>100</v>
      </c>
      <c r="D12" s="206" t="s">
        <v>101</v>
      </c>
      <c r="E12" s="145" t="s">
        <v>49</v>
      </c>
      <c r="F12" s="156" t="s">
        <v>102</v>
      </c>
      <c r="G12" s="227"/>
      <c r="H12" s="228">
        <v>11.43</v>
      </c>
      <c r="I12" s="136">
        <f t="shared" si="0"/>
        <v>0</v>
      </c>
    </row>
    <row r="13" spans="1:9" ht="30" customHeight="1">
      <c r="A13" s="20" t="s">
        <v>25</v>
      </c>
      <c r="B13" s="323"/>
      <c r="C13" s="208" t="s">
        <v>103</v>
      </c>
      <c r="D13" s="206" t="s">
        <v>104</v>
      </c>
      <c r="E13" s="145" t="s">
        <v>49</v>
      </c>
      <c r="F13" s="156" t="s">
        <v>105</v>
      </c>
      <c r="G13" s="227"/>
      <c r="H13" s="228">
        <v>7.62</v>
      </c>
      <c r="I13" s="136">
        <f t="shared" si="0"/>
        <v>0</v>
      </c>
    </row>
    <row r="14" spans="1:9" ht="30" customHeight="1">
      <c r="A14" s="20" t="s">
        <v>27</v>
      </c>
      <c r="B14" s="323"/>
      <c r="C14" s="209" t="s">
        <v>106</v>
      </c>
      <c r="D14" s="210" t="s">
        <v>84</v>
      </c>
      <c r="E14" s="241" t="s">
        <v>49</v>
      </c>
      <c r="F14" s="212" t="s">
        <v>107</v>
      </c>
      <c r="G14" s="229"/>
      <c r="H14" s="228">
        <v>8.57</v>
      </c>
      <c r="I14" s="130">
        <f t="shared" si="0"/>
        <v>0</v>
      </c>
    </row>
    <row r="15" spans="1:9" ht="30" customHeight="1">
      <c r="A15" s="20" t="s">
        <v>30</v>
      </c>
      <c r="B15" s="357"/>
      <c r="C15" s="196"/>
      <c r="D15" s="220"/>
      <c r="E15" s="223"/>
      <c r="F15" s="199"/>
      <c r="G15" s="221"/>
      <c r="H15" s="222"/>
      <c r="I15" s="130"/>
    </row>
    <row r="16" spans="1:9" ht="15" customHeight="1">
      <c r="A16" s="25"/>
      <c r="B16" s="81"/>
      <c r="C16" s="82"/>
      <c r="D16" s="82"/>
      <c r="E16" s="83"/>
      <c r="F16" s="82"/>
      <c r="G16" s="82"/>
      <c r="H16" s="82"/>
      <c r="I16" s="121">
        <f>SUM(I10:I14)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0">
    <mergeCell ref="A18:C18"/>
    <mergeCell ref="A19:C19"/>
    <mergeCell ref="A20:C20"/>
    <mergeCell ref="A1:C1"/>
    <mergeCell ref="A2:C2"/>
    <mergeCell ref="A3:C3"/>
    <mergeCell ref="A4:I4"/>
    <mergeCell ref="A5:I5"/>
    <mergeCell ref="A6:I6"/>
    <mergeCell ref="B10:B15"/>
  </mergeCells>
  <pageMargins left="0.7" right="0.7" top="0.75" bottom="0.75" header="0.3" footer="0.3"/>
  <pageSetup paperSize="9" fitToHeight="0" orientation="landscape" blackAndWhite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6590-39B1-466B-8CCC-CEB3498AB9D1}">
  <sheetPr>
    <tabColor rgb="FFFFC000"/>
    <pageSetUpPr fitToPage="1"/>
  </sheetPr>
  <dimension ref="A1:I510"/>
  <sheetViews>
    <sheetView topLeftCell="C1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6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58" t="s">
        <v>111</v>
      </c>
      <c r="B2" s="328"/>
      <c r="C2" s="328"/>
      <c r="D2" s="312" t="s">
        <v>112</v>
      </c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53" t="s">
        <v>113</v>
      </c>
      <c r="C10" s="205" t="s">
        <v>88</v>
      </c>
      <c r="D10" s="206"/>
      <c r="E10" s="145" t="s">
        <v>49</v>
      </c>
      <c r="F10" s="156">
        <v>612</v>
      </c>
      <c r="G10" s="225"/>
      <c r="H10" s="232">
        <v>11.9</v>
      </c>
      <c r="I10" s="134">
        <f>G10*H10</f>
        <v>0</v>
      </c>
    </row>
    <row r="11" spans="1:9" ht="30" customHeight="1">
      <c r="A11" s="20" t="s">
        <v>18</v>
      </c>
      <c r="B11" s="324"/>
      <c r="C11" s="208" t="s">
        <v>98</v>
      </c>
      <c r="D11" s="206" t="s">
        <v>77</v>
      </c>
      <c r="E11" s="145" t="s">
        <v>49</v>
      </c>
      <c r="F11" s="156" t="s">
        <v>99</v>
      </c>
      <c r="G11" s="227"/>
      <c r="H11" s="233">
        <v>11.43</v>
      </c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08" t="s">
        <v>100</v>
      </c>
      <c r="D12" s="206" t="s">
        <v>101</v>
      </c>
      <c r="E12" s="173" t="s">
        <v>49</v>
      </c>
      <c r="F12" s="156" t="s">
        <v>102</v>
      </c>
      <c r="G12" s="227"/>
      <c r="H12" s="233">
        <v>11.43</v>
      </c>
      <c r="I12" s="136">
        <f t="shared" si="0"/>
        <v>0</v>
      </c>
    </row>
    <row r="13" spans="1:9" ht="30" customHeight="1">
      <c r="A13" s="20" t="s">
        <v>25</v>
      </c>
      <c r="B13" s="324"/>
      <c r="C13" s="208" t="s">
        <v>103</v>
      </c>
      <c r="D13" s="206" t="s">
        <v>104</v>
      </c>
      <c r="E13" s="173" t="s">
        <v>49</v>
      </c>
      <c r="F13" s="156" t="s">
        <v>105</v>
      </c>
      <c r="G13" s="236"/>
      <c r="H13" s="233">
        <v>7.62</v>
      </c>
      <c r="I13" s="136">
        <f t="shared" si="0"/>
        <v>0</v>
      </c>
    </row>
    <row r="14" spans="1:9" ht="30" customHeight="1">
      <c r="A14" s="20" t="s">
        <v>27</v>
      </c>
      <c r="B14" s="324"/>
      <c r="C14" s="143" t="s">
        <v>106</v>
      </c>
      <c r="D14" s="211" t="s">
        <v>84</v>
      </c>
      <c r="E14" s="240" t="s">
        <v>49</v>
      </c>
      <c r="F14" s="212" t="s">
        <v>107</v>
      </c>
      <c r="G14" s="227"/>
      <c r="H14" s="233">
        <v>8.57</v>
      </c>
      <c r="I14" s="136">
        <f t="shared" si="0"/>
        <v>0</v>
      </c>
    </row>
    <row r="15" spans="1:9" ht="30" customHeight="1">
      <c r="A15" s="20" t="s">
        <v>30</v>
      </c>
      <c r="B15" s="324"/>
      <c r="C15" s="230"/>
      <c r="D15" s="197"/>
      <c r="E15" s="198"/>
      <c r="F15" s="199"/>
      <c r="G15" s="234"/>
      <c r="H15" s="235"/>
      <c r="I15" s="136"/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114</v>
      </c>
      <c r="B18" s="321"/>
      <c r="C18" s="321"/>
      <c r="I18"/>
    </row>
    <row r="19" spans="1:9">
      <c r="A19" s="321" t="s">
        <v>115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1:C1"/>
    <mergeCell ref="A2:C2"/>
    <mergeCell ref="A3:C3"/>
    <mergeCell ref="A4:I4"/>
    <mergeCell ref="A5:I5"/>
    <mergeCell ref="B16:H16"/>
    <mergeCell ref="A18:C18"/>
    <mergeCell ref="A19:C19"/>
    <mergeCell ref="A20:C20"/>
    <mergeCell ref="A6:I6"/>
    <mergeCell ref="B10:B15"/>
  </mergeCells>
  <pageMargins left="0.7" right="0.7" top="0.75" bottom="0.75" header="0.3" footer="0.3"/>
  <pageSetup paperSize="9" fitToHeight="0" orientation="landscape" blackAndWhite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E94-F71F-4F3E-9976-13913D13CADF}">
  <sheetPr>
    <tabColor rgb="FFFFFF00"/>
    <pageSetUpPr fitToPage="1"/>
  </sheetPr>
  <dimension ref="A1:L510"/>
  <sheetViews>
    <sheetView topLeftCell="A8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5.140625" customWidth="1"/>
    <col min="4" max="4" width="47.14062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12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12" ht="18.75">
      <c r="A2" s="327" t="s">
        <v>116</v>
      </c>
      <c r="B2" s="328"/>
      <c r="C2" s="328"/>
      <c r="D2" s="116" t="s">
        <v>117</v>
      </c>
      <c r="E2" s="8"/>
      <c r="F2" s="9"/>
      <c r="G2" s="9"/>
      <c r="H2" s="8"/>
      <c r="I2" s="28"/>
    </row>
    <row r="3" spans="1:12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12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12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12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12" ht="15.75" thickBot="1">
      <c r="A7" s="10"/>
      <c r="I7" s="30"/>
    </row>
    <row r="8" spans="1:12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12" ht="15.75" customHeight="1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12" ht="30" customHeight="1">
      <c r="A10" s="20" t="s">
        <v>14</v>
      </c>
      <c r="B10" s="322" t="s">
        <v>118</v>
      </c>
      <c r="C10" s="205" t="s">
        <v>88</v>
      </c>
      <c r="D10" s="206"/>
      <c r="E10" s="145" t="s">
        <v>49</v>
      </c>
      <c r="F10" s="156">
        <v>612</v>
      </c>
      <c r="G10" s="225"/>
      <c r="H10" s="232">
        <v>11.9</v>
      </c>
      <c r="I10" s="134">
        <f xml:space="preserve"> G10*H10</f>
        <v>0</v>
      </c>
    </row>
    <row r="11" spans="1:12" ht="30" customHeight="1">
      <c r="A11" s="20" t="s">
        <v>18</v>
      </c>
      <c r="B11" s="323"/>
      <c r="C11" s="208" t="s">
        <v>98</v>
      </c>
      <c r="D11" s="206" t="s">
        <v>77</v>
      </c>
      <c r="E11" s="145" t="s">
        <v>49</v>
      </c>
      <c r="F11" s="156" t="s">
        <v>99</v>
      </c>
      <c r="G11" s="227"/>
      <c r="H11" s="233">
        <v>11.43</v>
      </c>
      <c r="I11" s="136">
        <f t="shared" ref="I11:I15" si="0" xml:space="preserve"> G11*H11</f>
        <v>0</v>
      </c>
    </row>
    <row r="12" spans="1:12" ht="30" customHeight="1">
      <c r="A12" s="20" t="s">
        <v>22</v>
      </c>
      <c r="B12" s="324"/>
      <c r="C12" s="208" t="s">
        <v>100</v>
      </c>
      <c r="D12" s="206" t="s">
        <v>101</v>
      </c>
      <c r="E12" s="173" t="s">
        <v>49</v>
      </c>
      <c r="F12" s="156" t="s">
        <v>102</v>
      </c>
      <c r="G12" s="227"/>
      <c r="H12" s="233">
        <v>11.43</v>
      </c>
      <c r="I12" s="136">
        <f t="shared" si="0"/>
        <v>0</v>
      </c>
    </row>
    <row r="13" spans="1:12" ht="30" customHeight="1">
      <c r="A13" s="20" t="s">
        <v>25</v>
      </c>
      <c r="B13" s="323"/>
      <c r="C13" s="208" t="s">
        <v>103</v>
      </c>
      <c r="D13" s="206" t="s">
        <v>104</v>
      </c>
      <c r="E13" s="173" t="s">
        <v>49</v>
      </c>
      <c r="F13" s="156" t="s">
        <v>105</v>
      </c>
      <c r="G13" s="242"/>
      <c r="H13" s="233">
        <v>7.62</v>
      </c>
      <c r="I13" s="136">
        <f t="shared" si="0"/>
        <v>0</v>
      </c>
    </row>
    <row r="14" spans="1:12" ht="30" customHeight="1">
      <c r="A14" s="20" t="s">
        <v>27</v>
      </c>
      <c r="B14" s="323"/>
      <c r="C14" s="143" t="s">
        <v>106</v>
      </c>
      <c r="D14" s="211" t="s">
        <v>84</v>
      </c>
      <c r="E14" s="240" t="s">
        <v>49</v>
      </c>
      <c r="F14" s="212" t="s">
        <v>107</v>
      </c>
      <c r="G14" s="243"/>
      <c r="H14" s="244">
        <v>8.57</v>
      </c>
      <c r="I14" s="239">
        <f t="shared" si="0"/>
        <v>0</v>
      </c>
    </row>
    <row r="15" spans="1:12" ht="30" customHeight="1">
      <c r="A15" s="20" t="s">
        <v>30</v>
      </c>
      <c r="B15" s="323"/>
      <c r="C15" s="237"/>
      <c r="D15" s="238"/>
      <c r="E15" s="198"/>
      <c r="F15" s="199"/>
      <c r="G15" s="231"/>
      <c r="H15" s="200"/>
      <c r="I15" s="201"/>
    </row>
    <row r="16" spans="1:12">
      <c r="A16" s="25"/>
      <c r="B16" s="318"/>
      <c r="C16" s="359"/>
      <c r="D16" s="319"/>
      <c r="E16" s="319"/>
      <c r="F16" s="319"/>
      <c r="G16" s="319"/>
      <c r="H16" s="337"/>
      <c r="I16" s="34">
        <f>SUM(I10:I15)</f>
        <v>0</v>
      </c>
      <c r="L16" s="76"/>
    </row>
    <row r="17" spans="1:9">
      <c r="I17"/>
    </row>
    <row r="18" spans="1:9">
      <c r="A18" s="321" t="s">
        <v>114</v>
      </c>
      <c r="B18" s="321"/>
      <c r="C18" s="321"/>
      <c r="I18"/>
    </row>
    <row r="19" spans="1:9">
      <c r="A19" s="321" t="s">
        <v>115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1:C1"/>
    <mergeCell ref="A2:C2"/>
    <mergeCell ref="A3:C3"/>
    <mergeCell ref="A4:I4"/>
    <mergeCell ref="A5:I5"/>
    <mergeCell ref="B16:H16"/>
    <mergeCell ref="A18:C18"/>
    <mergeCell ref="A19:C19"/>
    <mergeCell ref="A20:C20"/>
    <mergeCell ref="A6:I6"/>
    <mergeCell ref="B10:B15"/>
  </mergeCells>
  <pageMargins left="0.7" right="0.7" top="0.75" bottom="0.75" header="0.3" footer="0.3"/>
  <pageSetup paperSize="9" fitToHeight="0" orientation="landscape" blackAndWhite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9033-8A6B-4B13-B791-ADEEBEF446BA}">
  <dimension ref="A1:I510"/>
  <sheetViews>
    <sheetView topLeftCell="C4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119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120</v>
      </c>
      <c r="C10" s="246" t="s">
        <v>121</v>
      </c>
      <c r="D10" s="183"/>
      <c r="E10" s="184" t="s">
        <v>122</v>
      </c>
      <c r="F10" s="170">
        <v>613</v>
      </c>
      <c r="G10" s="248"/>
      <c r="H10" s="249">
        <v>13</v>
      </c>
      <c r="I10" s="250">
        <f>G10*H10</f>
        <v>0</v>
      </c>
    </row>
    <row r="11" spans="1:9" ht="30" customHeight="1">
      <c r="A11" s="20" t="s">
        <v>18</v>
      </c>
      <c r="B11" s="324"/>
      <c r="C11" s="246" t="s">
        <v>123</v>
      </c>
      <c r="D11" s="183" t="s">
        <v>124</v>
      </c>
      <c r="E11" s="184" t="s">
        <v>21</v>
      </c>
      <c r="F11" s="170">
        <v>13491</v>
      </c>
      <c r="G11" s="251"/>
      <c r="H11" s="252">
        <v>10</v>
      </c>
      <c r="I11" s="253">
        <f t="shared" ref="I11:I15" si="0">G11*H11</f>
        <v>0</v>
      </c>
    </row>
    <row r="12" spans="1:9" ht="30" customHeight="1">
      <c r="A12" s="20" t="s">
        <v>22</v>
      </c>
      <c r="B12" s="324"/>
      <c r="C12" s="246" t="s">
        <v>125</v>
      </c>
      <c r="D12" s="183" t="s">
        <v>126</v>
      </c>
      <c r="E12" s="184" t="s">
        <v>21</v>
      </c>
      <c r="F12" s="170">
        <v>13792</v>
      </c>
      <c r="G12" s="251"/>
      <c r="H12" s="252">
        <v>10.48</v>
      </c>
      <c r="I12" s="253">
        <f t="shared" si="0"/>
        <v>0</v>
      </c>
    </row>
    <row r="13" spans="1:9" ht="30" customHeight="1">
      <c r="A13" s="20" t="s">
        <v>25</v>
      </c>
      <c r="B13" s="324"/>
      <c r="C13" s="246" t="s">
        <v>127</v>
      </c>
      <c r="D13" s="183" t="s">
        <v>124</v>
      </c>
      <c r="E13" s="184" t="s">
        <v>21</v>
      </c>
      <c r="F13" s="170">
        <v>13492</v>
      </c>
      <c r="G13" s="251"/>
      <c r="H13" s="252">
        <v>11.43</v>
      </c>
      <c r="I13" s="253">
        <f t="shared" si="0"/>
        <v>0</v>
      </c>
    </row>
    <row r="14" spans="1:9" ht="30" customHeight="1">
      <c r="A14" s="20" t="s">
        <v>27</v>
      </c>
      <c r="B14" s="324"/>
      <c r="C14" s="247" t="s">
        <v>128</v>
      </c>
      <c r="D14" s="183" t="s">
        <v>129</v>
      </c>
      <c r="E14" s="184" t="s">
        <v>21</v>
      </c>
      <c r="F14" s="170">
        <v>13905</v>
      </c>
      <c r="G14" s="251"/>
      <c r="H14" s="252">
        <v>7.62</v>
      </c>
      <c r="I14" s="253">
        <f t="shared" si="0"/>
        <v>0</v>
      </c>
    </row>
    <row r="15" spans="1:9" ht="30" customHeight="1">
      <c r="A15" s="20" t="s">
        <v>30</v>
      </c>
      <c r="B15" s="324"/>
      <c r="C15" s="245"/>
      <c r="D15" s="245"/>
      <c r="E15" s="245"/>
      <c r="F15" s="245"/>
      <c r="G15" s="137"/>
      <c r="H15" s="138"/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C6EC-944E-45B4-97B0-555C390D844B}">
  <dimension ref="A1:I511"/>
  <sheetViews>
    <sheetView topLeftCell="C4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60" t="s">
        <v>130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131</v>
      </c>
      <c r="C10" s="255" t="s">
        <v>132</v>
      </c>
      <c r="D10" s="187"/>
      <c r="E10" s="156" t="s">
        <v>122</v>
      </c>
      <c r="F10" s="157">
        <v>613</v>
      </c>
      <c r="G10" s="256"/>
      <c r="H10" s="257">
        <v>13</v>
      </c>
      <c r="I10" s="371">
        <f>G10*H10</f>
        <v>0</v>
      </c>
    </row>
    <row r="11" spans="1:9" ht="30" customHeight="1">
      <c r="A11" s="20">
        <v>2</v>
      </c>
      <c r="B11" s="324"/>
      <c r="C11" s="255" t="s">
        <v>133</v>
      </c>
      <c r="D11" s="255" t="s">
        <v>134</v>
      </c>
      <c r="E11" s="156" t="s">
        <v>21</v>
      </c>
      <c r="F11" s="157">
        <v>12704</v>
      </c>
      <c r="G11" s="258"/>
      <c r="H11" s="259">
        <v>10</v>
      </c>
      <c r="I11" s="372">
        <f t="shared" ref="I11:I16" si="0">G11*H11</f>
        <v>0</v>
      </c>
    </row>
    <row r="12" spans="1:9" ht="30" customHeight="1">
      <c r="A12" s="20">
        <v>3</v>
      </c>
      <c r="B12" s="324"/>
      <c r="C12" s="115" t="s">
        <v>135</v>
      </c>
      <c r="D12" s="206" t="s">
        <v>20</v>
      </c>
      <c r="E12" s="156" t="s">
        <v>21</v>
      </c>
      <c r="F12" s="157">
        <v>13737</v>
      </c>
      <c r="G12" s="258"/>
      <c r="H12" s="259">
        <v>10</v>
      </c>
      <c r="I12" s="372">
        <f t="shared" si="0"/>
        <v>0</v>
      </c>
    </row>
    <row r="13" spans="1:9" ht="30" customHeight="1">
      <c r="A13" s="20">
        <v>4</v>
      </c>
      <c r="B13" s="324"/>
      <c r="C13" s="115" t="s">
        <v>125</v>
      </c>
      <c r="D13" s="206" t="s">
        <v>126</v>
      </c>
      <c r="E13" s="156" t="s">
        <v>21</v>
      </c>
      <c r="F13" s="157">
        <v>13792</v>
      </c>
      <c r="G13" s="258"/>
      <c r="H13" s="259">
        <v>10.48</v>
      </c>
      <c r="I13" s="372">
        <f t="shared" si="0"/>
        <v>0</v>
      </c>
    </row>
    <row r="14" spans="1:9" ht="30" customHeight="1">
      <c r="A14" s="20">
        <v>5</v>
      </c>
      <c r="B14" s="324"/>
      <c r="C14" s="254" t="s">
        <v>136</v>
      </c>
      <c r="D14" s="255" t="s">
        <v>137</v>
      </c>
      <c r="E14" s="156" t="s">
        <v>21</v>
      </c>
      <c r="F14" s="157">
        <v>12705</v>
      </c>
      <c r="G14" s="258"/>
      <c r="H14" s="259">
        <v>11.43</v>
      </c>
      <c r="I14" s="372">
        <f t="shared" si="0"/>
        <v>0</v>
      </c>
    </row>
    <row r="15" spans="1:9" ht="30" customHeight="1">
      <c r="A15" s="20">
        <v>6</v>
      </c>
      <c r="B15" s="324"/>
      <c r="C15" s="115" t="s">
        <v>138</v>
      </c>
      <c r="D15" s="206" t="s">
        <v>20</v>
      </c>
      <c r="E15" s="156" t="s">
        <v>21</v>
      </c>
      <c r="F15" s="157">
        <v>13953</v>
      </c>
      <c r="G15" s="258"/>
      <c r="H15" s="259">
        <v>7.62</v>
      </c>
      <c r="I15" s="372">
        <f t="shared" si="0"/>
        <v>0</v>
      </c>
    </row>
    <row r="16" spans="1:9" ht="30" customHeight="1">
      <c r="A16" s="20">
        <v>7</v>
      </c>
      <c r="B16" s="324"/>
      <c r="C16" s="21"/>
      <c r="D16" s="21"/>
      <c r="E16" s="21"/>
      <c r="F16" s="21"/>
      <c r="G16" s="260"/>
      <c r="H16" s="261"/>
      <c r="I16" s="373">
        <f t="shared" si="0"/>
        <v>0</v>
      </c>
    </row>
    <row r="17" spans="1:9">
      <c r="A17" s="25"/>
      <c r="B17" s="318"/>
      <c r="C17" s="319"/>
      <c r="D17" s="319"/>
      <c r="E17" s="319"/>
      <c r="F17" s="319"/>
      <c r="G17" s="319"/>
      <c r="H17" s="320"/>
      <c r="I17" s="34">
        <f>SUM(I10:I16)</f>
        <v>0</v>
      </c>
    </row>
    <row r="18" spans="1:9">
      <c r="I18"/>
    </row>
    <row r="19" spans="1:9">
      <c r="A19" s="321" t="s">
        <v>114</v>
      </c>
      <c r="B19" s="321"/>
      <c r="C19" s="321"/>
      <c r="I19"/>
    </row>
    <row r="20" spans="1:9">
      <c r="A20" s="321" t="s">
        <v>115</v>
      </c>
      <c r="B20" s="321"/>
      <c r="C20" s="321"/>
      <c r="I20"/>
    </row>
    <row r="21" spans="1:9">
      <c r="A21" s="321" t="s">
        <v>70</v>
      </c>
      <c r="B21" s="321"/>
      <c r="C21" s="321"/>
      <c r="I21"/>
    </row>
    <row r="22" spans="1:9">
      <c r="I22"/>
    </row>
    <row r="23" spans="1:9">
      <c r="I23"/>
    </row>
    <row r="24" spans="1:9">
      <c r="I24"/>
    </row>
    <row r="25" spans="1:9">
      <c r="D25" s="26"/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</sheetData>
  <mergeCells count="11">
    <mergeCell ref="A6:I6"/>
    <mergeCell ref="A1:C1"/>
    <mergeCell ref="A2:C2"/>
    <mergeCell ref="A3:C3"/>
    <mergeCell ref="A4:I4"/>
    <mergeCell ref="A5:I5"/>
    <mergeCell ref="B10:B16"/>
    <mergeCell ref="B17:H17"/>
    <mergeCell ref="A19:C19"/>
    <mergeCell ref="A20:C20"/>
    <mergeCell ref="A21:C21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7599-2F77-472D-B4A2-57FB222B819C}">
  <dimension ref="A1:I510"/>
  <sheetViews>
    <sheetView topLeftCell="B5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139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140</v>
      </c>
      <c r="C10" s="264" t="s">
        <v>141</v>
      </c>
      <c r="D10" s="183"/>
      <c r="E10" s="184" t="s">
        <v>122</v>
      </c>
      <c r="F10" s="263">
        <v>613</v>
      </c>
      <c r="G10" s="132"/>
      <c r="H10" s="133">
        <v>13</v>
      </c>
      <c r="I10" s="134">
        <f>G10*H10</f>
        <v>0</v>
      </c>
    </row>
    <row r="11" spans="1:9" ht="30" customHeight="1">
      <c r="A11" s="20" t="s">
        <v>18</v>
      </c>
      <c r="B11" s="324"/>
      <c r="C11" s="255" t="s">
        <v>142</v>
      </c>
      <c r="D11" s="255" t="s">
        <v>20</v>
      </c>
      <c r="E11" s="184" t="s">
        <v>21</v>
      </c>
      <c r="F11" s="170">
        <v>13737</v>
      </c>
      <c r="G11" s="135"/>
      <c r="H11" s="122">
        <v>10</v>
      </c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55" t="s">
        <v>143</v>
      </c>
      <c r="D12" s="255" t="s">
        <v>124</v>
      </c>
      <c r="E12" s="184" t="s">
        <v>21</v>
      </c>
      <c r="F12" s="170">
        <v>13491</v>
      </c>
      <c r="G12" s="135"/>
      <c r="H12" s="122">
        <v>10</v>
      </c>
      <c r="I12" s="136">
        <f t="shared" si="0"/>
        <v>0</v>
      </c>
    </row>
    <row r="13" spans="1:9" ht="30" customHeight="1">
      <c r="A13" s="20" t="s">
        <v>25</v>
      </c>
      <c r="B13" s="324"/>
      <c r="C13" s="255" t="s">
        <v>125</v>
      </c>
      <c r="D13" s="264" t="s">
        <v>126</v>
      </c>
      <c r="E13" s="184" t="s">
        <v>21</v>
      </c>
      <c r="F13" s="170">
        <v>13792</v>
      </c>
      <c r="G13" s="135"/>
      <c r="H13" s="122">
        <v>10.48</v>
      </c>
      <c r="I13" s="136">
        <f t="shared" si="0"/>
        <v>0</v>
      </c>
    </row>
    <row r="14" spans="1:9" ht="30" customHeight="1">
      <c r="A14" s="20" t="s">
        <v>27</v>
      </c>
      <c r="B14" s="324"/>
      <c r="C14" s="255" t="s">
        <v>127</v>
      </c>
      <c r="D14" s="264" t="s">
        <v>124</v>
      </c>
      <c r="E14" s="184" t="s">
        <v>21</v>
      </c>
      <c r="F14" s="170">
        <v>13492</v>
      </c>
      <c r="G14" s="135"/>
      <c r="H14" s="122">
        <v>11.43</v>
      </c>
      <c r="I14" s="136">
        <f t="shared" si="0"/>
        <v>0</v>
      </c>
    </row>
    <row r="15" spans="1:9" ht="30" customHeight="1">
      <c r="A15" s="20" t="s">
        <v>30</v>
      </c>
      <c r="B15" s="324"/>
      <c r="C15" s="255" t="s">
        <v>138</v>
      </c>
      <c r="D15" s="264" t="s">
        <v>20</v>
      </c>
      <c r="E15" s="246" t="s">
        <v>144</v>
      </c>
      <c r="F15" s="265">
        <v>13953</v>
      </c>
      <c r="G15" s="266"/>
      <c r="H15" s="138">
        <v>7.62</v>
      </c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F10">
    <cfRule type="expression" dxfId="9" priority="1" stopIfTrue="1">
      <formula>AND(COUNTIF($A$439:$A$481, F10)+COUNTIF($A$1:$A$313, F10)+COUNTIF($A$315:$A$434, F10)+COUNTIF($A$484:$A$495, F10)+COUNTIF($A$498:$A$523, F10)+COUNTIF($A$526:$A$537, F10)+COUNTIF($A$539:$A$651, F10)+COUNTIF($A$654:$A$65536, F10)&gt;1,NOT(ISBLANK(F10)))</formula>
    </cfRule>
    <cfRule type="expression" dxfId="8" priority="2" stopIfTrue="1">
      <formula>AND(COUNTIF($A$189:$B$189, F10)+COUNTIF(#REF!, F10)&gt;1,NOT(ISBLANK(F10)))</formula>
    </cfRule>
    <cfRule type="expression" dxfId="7" priority="3" stopIfTrue="1">
      <formula>#VALUE!</formula>
    </cfRule>
    <cfRule type="expression" dxfId="6" priority="4" stopIfTrue="1">
      <formula>AND(COUNTIF($A$405:$A$65536, F10)+COUNTIF($A$1:$A$43, F10)+COUNTIF($A$45:$A$91, F10)+COUNTIF($A$93:$A$136, F10)+COUNTIF($A$138:$A$394, F10)&gt;1,NOT(ISBLANK(F10)))</formula>
    </cfRule>
    <cfRule type="duplicateValues" dxfId="5" priority="5" stopIfTrue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D259-C780-47BB-84E1-7BACBB43D04C}">
  <dimension ref="A1:I510"/>
  <sheetViews>
    <sheetView topLeftCell="C5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145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146</v>
      </c>
      <c r="C10" s="267" t="s">
        <v>147</v>
      </c>
      <c r="D10" s="183"/>
      <c r="E10" s="184" t="s">
        <v>148</v>
      </c>
      <c r="F10" s="263">
        <v>613</v>
      </c>
      <c r="G10" s="132"/>
      <c r="H10" s="133">
        <v>13</v>
      </c>
      <c r="I10" s="134">
        <f>G10*H10</f>
        <v>0</v>
      </c>
    </row>
    <row r="11" spans="1:9" ht="30" customHeight="1">
      <c r="A11" s="20" t="s">
        <v>18</v>
      </c>
      <c r="B11" s="324"/>
      <c r="C11" s="267" t="s">
        <v>149</v>
      </c>
      <c r="D11" s="268" t="s">
        <v>134</v>
      </c>
      <c r="E11" s="184" t="s">
        <v>91</v>
      </c>
      <c r="F11" s="170">
        <v>12704</v>
      </c>
      <c r="G11" s="135"/>
      <c r="H11" s="122">
        <v>10</v>
      </c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67" t="s">
        <v>150</v>
      </c>
      <c r="D12" s="269" t="s">
        <v>137</v>
      </c>
      <c r="E12" s="184" t="s">
        <v>91</v>
      </c>
      <c r="F12" s="170">
        <v>12705</v>
      </c>
      <c r="G12" s="135"/>
      <c r="H12" s="122">
        <v>11.43</v>
      </c>
      <c r="I12" s="136">
        <f t="shared" si="0"/>
        <v>0</v>
      </c>
    </row>
    <row r="13" spans="1:9" ht="30" customHeight="1">
      <c r="A13" s="20" t="s">
        <v>25</v>
      </c>
      <c r="B13" s="324"/>
      <c r="C13" s="270" t="s">
        <v>151</v>
      </c>
      <c r="D13" s="270" t="s">
        <v>152</v>
      </c>
      <c r="E13" s="184" t="s">
        <v>91</v>
      </c>
      <c r="F13" s="170">
        <v>13792</v>
      </c>
      <c r="G13" s="135"/>
      <c r="H13" s="122">
        <v>10.48</v>
      </c>
      <c r="I13" s="136">
        <f t="shared" si="0"/>
        <v>0</v>
      </c>
    </row>
    <row r="14" spans="1:9" ht="30" customHeight="1">
      <c r="A14" s="20" t="s">
        <v>27</v>
      </c>
      <c r="B14" s="324"/>
      <c r="C14" s="247" t="s">
        <v>128</v>
      </c>
      <c r="D14" s="183" t="s">
        <v>129</v>
      </c>
      <c r="E14" s="184" t="s">
        <v>91</v>
      </c>
      <c r="F14" s="170">
        <v>13905</v>
      </c>
      <c r="G14" s="135"/>
      <c r="H14" s="122">
        <v>7.62</v>
      </c>
      <c r="I14" s="136">
        <f t="shared" si="0"/>
        <v>0</v>
      </c>
    </row>
    <row r="15" spans="1:9" ht="30" customHeight="1">
      <c r="A15" s="20" t="s">
        <v>30</v>
      </c>
      <c r="B15" s="324"/>
      <c r="C15" s="21"/>
      <c r="D15" s="21"/>
      <c r="E15" s="21"/>
      <c r="F15" s="21"/>
      <c r="G15" s="137"/>
      <c r="H15" s="138"/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F10">
    <cfRule type="expression" dxfId="4" priority="1" stopIfTrue="1">
      <formula>AND(COUNTIF($A$439:$A$481, F10)+COUNTIF($A$1:$A$313, F10)+COUNTIF($A$315:$A$434, F10)+COUNTIF($A$484:$A$495, F10)+COUNTIF($A$498:$A$523, F10)+COUNTIF($A$526:$A$537, F10)+COUNTIF($A$539:$A$651, F10)+COUNTIF($A$654:$A$65536, F10)&gt;1,NOT(ISBLANK(F10)))</formula>
    </cfRule>
    <cfRule type="expression" dxfId="3" priority="2" stopIfTrue="1">
      <formula>AND(COUNTIF($A$189:$B$189, F10)+COUNTIF(#REF!, F10)&gt;1,NOT(ISBLANK(F10)))</formula>
    </cfRule>
    <cfRule type="expression" dxfId="2" priority="3" stopIfTrue="1">
      <formula>#VALUE!</formula>
    </cfRule>
    <cfRule type="expression" dxfId="1" priority="4" stopIfTrue="1">
      <formula>AND(COUNTIF($A$405:$A$65536, F10)+COUNTIF($A$1:$A$43, F10)+COUNTIF($A$45:$A$91, F10)+COUNTIF($A$93:$A$136, F10)+COUNTIF($A$138:$A$394, F10)&gt;1,NOT(ISBLANK(F10)))</formula>
    </cfRule>
    <cfRule type="duplicateValues" dxfId="0" priority="5" stopIfTrue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87DA-A989-4D0C-92AF-5A56F35227DD}">
  <dimension ref="A1:I510"/>
  <sheetViews>
    <sheetView topLeftCell="A6" workbookViewId="0">
      <selection activeCell="G10" sqref="G10:G14"/>
    </sheetView>
  </sheetViews>
  <sheetFormatPr defaultRowHeight="15"/>
  <cols>
    <col min="1" max="1" width="6.5703125" style="4" customWidth="1"/>
    <col min="2" max="2" width="6.5703125" customWidth="1"/>
    <col min="3" max="3" width="55.5703125" customWidth="1"/>
    <col min="4" max="4" width="45.5703125" customWidth="1"/>
    <col min="5" max="5" width="13.5703125" customWidth="1"/>
    <col min="6" max="7" width="8.42578125" style="4" customWidth="1"/>
    <col min="8" max="8" width="8.425781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153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154</v>
      </c>
      <c r="C10" s="311" t="s">
        <v>121</v>
      </c>
      <c r="D10" s="56"/>
      <c r="E10" s="23" t="s">
        <v>122</v>
      </c>
      <c r="F10" s="24">
        <v>613</v>
      </c>
      <c r="G10" s="132"/>
      <c r="H10" s="133">
        <v>13</v>
      </c>
      <c r="I10" s="134">
        <f>G10*H10</f>
        <v>0</v>
      </c>
    </row>
    <row r="11" spans="1:9" ht="30" customHeight="1">
      <c r="A11" s="20" t="s">
        <v>18</v>
      </c>
      <c r="B11" s="324"/>
      <c r="C11" s="21" t="s">
        <v>123</v>
      </c>
      <c r="D11" s="22" t="s">
        <v>124</v>
      </c>
      <c r="E11" s="23" t="s">
        <v>21</v>
      </c>
      <c r="F11" s="24">
        <v>13491</v>
      </c>
      <c r="G11" s="135"/>
      <c r="H11" s="122">
        <v>10</v>
      </c>
      <c r="I11" s="136">
        <f>G11*H11</f>
        <v>0</v>
      </c>
    </row>
    <row r="12" spans="1:9" ht="30" customHeight="1">
      <c r="A12" s="20" t="s">
        <v>22</v>
      </c>
      <c r="B12" s="324"/>
      <c r="C12" s="21" t="s">
        <v>125</v>
      </c>
      <c r="D12" s="22" t="s">
        <v>126</v>
      </c>
      <c r="E12" s="23" t="s">
        <v>21</v>
      </c>
      <c r="F12" s="24">
        <v>13792</v>
      </c>
      <c r="G12" s="135"/>
      <c r="H12" s="122">
        <v>10.48</v>
      </c>
      <c r="I12" s="136">
        <f t="shared" ref="I11:I15" si="0">G12*H12</f>
        <v>0</v>
      </c>
    </row>
    <row r="13" spans="1:9" ht="30" customHeight="1">
      <c r="A13" s="20" t="s">
        <v>25</v>
      </c>
      <c r="B13" s="324"/>
      <c r="C13" s="21" t="s">
        <v>127</v>
      </c>
      <c r="D13" s="22" t="s">
        <v>124</v>
      </c>
      <c r="E13" s="23" t="s">
        <v>21</v>
      </c>
      <c r="F13" s="24">
        <v>13492</v>
      </c>
      <c r="G13" s="135"/>
      <c r="H13" s="122">
        <v>11.43</v>
      </c>
      <c r="I13" s="136">
        <f t="shared" si="0"/>
        <v>0</v>
      </c>
    </row>
    <row r="14" spans="1:9" ht="30" customHeight="1">
      <c r="A14" s="20" t="s">
        <v>27</v>
      </c>
      <c r="B14" s="324"/>
      <c r="C14" s="21" t="s">
        <v>138</v>
      </c>
      <c r="D14" s="22" t="s">
        <v>20</v>
      </c>
      <c r="E14" s="23" t="s">
        <v>21</v>
      </c>
      <c r="F14" s="24">
        <v>13953</v>
      </c>
      <c r="G14" s="135"/>
      <c r="H14" s="122">
        <v>7.62</v>
      </c>
      <c r="I14" s="136">
        <f t="shared" si="0"/>
        <v>0</v>
      </c>
    </row>
    <row r="15" spans="1:9" ht="30" customHeight="1">
      <c r="A15" s="20" t="s">
        <v>30</v>
      </c>
      <c r="B15" s="324"/>
      <c r="C15" s="21"/>
      <c r="D15" s="22"/>
      <c r="E15" s="23"/>
      <c r="F15" s="24"/>
      <c r="G15" s="266"/>
      <c r="H15" s="138"/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114</v>
      </c>
      <c r="B18" s="321"/>
      <c r="C18" s="321"/>
      <c r="I18"/>
    </row>
    <row r="19" spans="1:9">
      <c r="A19" s="321" t="s">
        <v>115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F061-26D6-4C1B-B1E6-370968E50A47}">
  <dimension ref="A1:K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74" t="s">
        <v>0</v>
      </c>
      <c r="B1" s="375"/>
      <c r="C1" s="375"/>
      <c r="D1" s="93" t="s">
        <v>155</v>
      </c>
      <c r="E1" s="93" t="s">
        <v>155</v>
      </c>
      <c r="F1" s="93" t="s">
        <v>155</v>
      </c>
      <c r="G1" s="93" t="s">
        <v>155</v>
      </c>
      <c r="H1" s="93" t="s">
        <v>155</v>
      </c>
      <c r="I1" s="94" t="s">
        <v>155</v>
      </c>
    </row>
    <row r="2" spans="1:9" ht="18.75">
      <c r="A2" s="314" t="s">
        <v>156</v>
      </c>
      <c r="B2" s="95"/>
      <c r="C2" s="95"/>
      <c r="D2" s="95"/>
      <c r="E2" s="95"/>
      <c r="F2" s="95"/>
      <c r="G2" s="95"/>
      <c r="H2" s="95"/>
      <c r="I2" s="96" t="s">
        <v>155</v>
      </c>
    </row>
    <row r="3" spans="1:9" ht="18.75">
      <c r="A3" s="376" t="s">
        <v>2</v>
      </c>
      <c r="B3" s="377"/>
      <c r="C3" s="377"/>
      <c r="D3" s="95"/>
      <c r="E3" s="95"/>
      <c r="F3" s="95"/>
      <c r="G3" s="95"/>
      <c r="H3" s="95"/>
      <c r="I3" s="96" t="s">
        <v>155</v>
      </c>
    </row>
    <row r="4" spans="1:9" ht="18.75">
      <c r="A4" s="378" t="s">
        <v>3</v>
      </c>
      <c r="B4" s="379"/>
      <c r="C4" s="379"/>
      <c r="D4" s="379"/>
      <c r="E4" s="379"/>
      <c r="F4" s="379"/>
      <c r="G4" s="379"/>
      <c r="H4" s="379"/>
      <c r="I4" s="379"/>
    </row>
    <row r="5" spans="1:9" ht="18.75">
      <c r="A5" s="378" t="s">
        <v>157</v>
      </c>
      <c r="B5" s="379"/>
      <c r="C5" s="379"/>
      <c r="D5" s="379"/>
      <c r="E5" s="379"/>
      <c r="F5" s="379"/>
      <c r="G5" s="379"/>
      <c r="H5" s="379"/>
      <c r="I5" s="379"/>
    </row>
    <row r="6" spans="1:9" ht="18.75">
      <c r="A6" s="380" t="s">
        <v>155</v>
      </c>
      <c r="B6" s="381"/>
      <c r="C6" s="381"/>
      <c r="D6" s="381"/>
      <c r="E6" s="381"/>
      <c r="F6" s="381"/>
      <c r="G6" s="381"/>
      <c r="H6" s="381"/>
      <c r="I6" s="381"/>
    </row>
    <row r="7" spans="1:9">
      <c r="A7" s="97" t="s">
        <v>155</v>
      </c>
      <c r="B7" s="362" t="s">
        <v>155</v>
      </c>
      <c r="C7" s="362"/>
      <c r="D7" s="98"/>
      <c r="E7" s="98"/>
      <c r="F7" s="98"/>
      <c r="G7" s="98"/>
      <c r="H7" s="98"/>
      <c r="I7" s="99" t="s">
        <v>155</v>
      </c>
    </row>
    <row r="8" spans="1:9" ht="45.75">
      <c r="A8" s="100" t="s">
        <v>5</v>
      </c>
      <c r="B8" s="110" t="s">
        <v>6</v>
      </c>
      <c r="C8" s="101" t="s">
        <v>7</v>
      </c>
      <c r="D8" s="102" t="s">
        <v>8</v>
      </c>
      <c r="E8" s="102" t="s">
        <v>9</v>
      </c>
      <c r="F8" s="103" t="s">
        <v>10</v>
      </c>
      <c r="G8" s="103" t="s">
        <v>11</v>
      </c>
      <c r="H8" s="104" t="s">
        <v>158</v>
      </c>
      <c r="I8" s="105" t="s">
        <v>13</v>
      </c>
    </row>
    <row r="9" spans="1:9">
      <c r="A9" s="179">
        <v>1</v>
      </c>
      <c r="B9" s="176">
        <v>2</v>
      </c>
      <c r="C9" s="177">
        <v>3</v>
      </c>
      <c r="D9" s="177">
        <v>4</v>
      </c>
      <c r="E9" s="177">
        <v>5</v>
      </c>
      <c r="F9" s="176">
        <v>6</v>
      </c>
      <c r="G9" s="176">
        <v>7</v>
      </c>
      <c r="H9" s="176">
        <v>8</v>
      </c>
      <c r="I9" s="178">
        <v>9</v>
      </c>
    </row>
    <row r="10" spans="1:9" ht="30" customHeight="1">
      <c r="A10" s="106">
        <v>1</v>
      </c>
      <c r="B10" s="363" t="s">
        <v>159</v>
      </c>
      <c r="C10" s="255" t="s">
        <v>132</v>
      </c>
      <c r="D10" s="183"/>
      <c r="E10" s="145" t="s">
        <v>122</v>
      </c>
      <c r="F10" s="146">
        <v>613</v>
      </c>
      <c r="G10" s="256"/>
      <c r="H10" s="273">
        <v>13</v>
      </c>
      <c r="I10" s="274">
        <f>G10*H10</f>
        <v>0</v>
      </c>
    </row>
    <row r="11" spans="1:9" s="84" customFormat="1" ht="30" customHeight="1">
      <c r="A11" s="107">
        <v>2</v>
      </c>
      <c r="B11" s="363"/>
      <c r="C11" s="255" t="s">
        <v>133</v>
      </c>
      <c r="D11" s="271" t="s">
        <v>134</v>
      </c>
      <c r="E11" s="145" t="s">
        <v>21</v>
      </c>
      <c r="F11" s="146">
        <v>12704</v>
      </c>
      <c r="G11" s="275"/>
      <c r="H11" s="276">
        <v>10</v>
      </c>
      <c r="I11" s="277">
        <f t="shared" ref="I11:I15" si="0">G11*H11</f>
        <v>0</v>
      </c>
    </row>
    <row r="12" spans="1:9" ht="30" customHeight="1">
      <c r="A12" s="107">
        <v>3</v>
      </c>
      <c r="B12" s="363"/>
      <c r="C12" s="207" t="s">
        <v>135</v>
      </c>
      <c r="D12" s="272" t="s">
        <v>20</v>
      </c>
      <c r="E12" s="145" t="s">
        <v>21</v>
      </c>
      <c r="F12" s="146">
        <v>13737</v>
      </c>
      <c r="G12" s="275"/>
      <c r="H12" s="276">
        <v>10</v>
      </c>
      <c r="I12" s="277">
        <f t="shared" si="0"/>
        <v>0</v>
      </c>
    </row>
    <row r="13" spans="1:9" ht="30" customHeight="1">
      <c r="A13" s="107">
        <v>4</v>
      </c>
      <c r="B13" s="363"/>
      <c r="C13" s="207" t="s">
        <v>160</v>
      </c>
      <c r="D13" s="272" t="s">
        <v>126</v>
      </c>
      <c r="E13" s="145" t="s">
        <v>21</v>
      </c>
      <c r="F13" s="146">
        <v>13792</v>
      </c>
      <c r="G13" s="275"/>
      <c r="H13" s="276">
        <v>10.48</v>
      </c>
      <c r="I13" s="277">
        <f t="shared" si="0"/>
        <v>0</v>
      </c>
    </row>
    <row r="14" spans="1:9" ht="30" customHeight="1">
      <c r="A14" s="107">
        <v>5</v>
      </c>
      <c r="B14" s="363"/>
      <c r="C14" s="254" t="s">
        <v>136</v>
      </c>
      <c r="D14" s="271" t="s">
        <v>137</v>
      </c>
      <c r="E14" s="145" t="s">
        <v>21</v>
      </c>
      <c r="F14" s="146">
        <v>12705</v>
      </c>
      <c r="G14" s="275"/>
      <c r="H14" s="276">
        <v>11.43</v>
      </c>
      <c r="I14" s="277">
        <f t="shared" si="0"/>
        <v>0</v>
      </c>
    </row>
    <row r="15" spans="1:9" ht="30" customHeight="1">
      <c r="A15" s="107">
        <v>6</v>
      </c>
      <c r="B15" s="364"/>
      <c r="C15" s="207" t="s">
        <v>138</v>
      </c>
      <c r="D15" s="272" t="s">
        <v>20</v>
      </c>
      <c r="E15" s="145" t="s">
        <v>21</v>
      </c>
      <c r="F15" s="146">
        <v>13953</v>
      </c>
      <c r="G15" s="275"/>
      <c r="H15" s="278">
        <v>7.62</v>
      </c>
      <c r="I15" s="279">
        <f t="shared" si="0"/>
        <v>0</v>
      </c>
    </row>
    <row r="16" spans="1:9">
      <c r="A16" s="108" t="s">
        <v>155</v>
      </c>
      <c r="B16" s="365" t="s">
        <v>155</v>
      </c>
      <c r="C16" s="365"/>
      <c r="D16" s="365"/>
      <c r="E16" s="365"/>
      <c r="F16" s="365"/>
      <c r="G16" s="365"/>
      <c r="H16" s="365"/>
      <c r="I16" s="109">
        <f>SUM(I10:I15)</f>
        <v>0</v>
      </c>
    </row>
    <row r="17" spans="1:11">
      <c r="A17" s="98"/>
      <c r="B17" s="366" t="s">
        <v>155</v>
      </c>
      <c r="C17" s="366"/>
      <c r="D17" s="98"/>
      <c r="E17" s="98"/>
      <c r="F17" s="98"/>
      <c r="G17" s="98"/>
      <c r="H17" s="98"/>
      <c r="I17" s="98"/>
    </row>
    <row r="18" spans="1:11" ht="15.75">
      <c r="A18" s="382" t="s">
        <v>68</v>
      </c>
      <c r="B18" s="382"/>
      <c r="C18" s="382"/>
      <c r="D18" s="98"/>
      <c r="E18" s="98"/>
      <c r="F18" s="98"/>
      <c r="G18" s="98"/>
      <c r="H18" s="98"/>
      <c r="I18" s="98"/>
    </row>
    <row r="19" spans="1:11" ht="15.75">
      <c r="A19" s="382" t="s">
        <v>32</v>
      </c>
      <c r="B19" s="382"/>
      <c r="C19" s="382"/>
      <c r="D19" s="98"/>
      <c r="E19" s="98"/>
      <c r="F19" s="98"/>
      <c r="G19" s="98"/>
      <c r="H19" s="98"/>
      <c r="I19" s="98"/>
      <c r="K19" s="84"/>
    </row>
    <row r="20" spans="1:11" ht="15.75">
      <c r="A20" s="382" t="s">
        <v>70</v>
      </c>
      <c r="B20" s="382"/>
      <c r="C20" s="382"/>
      <c r="D20" s="98"/>
      <c r="E20" s="98"/>
      <c r="F20" s="98"/>
      <c r="G20" s="98"/>
      <c r="H20" s="98"/>
      <c r="I20" s="98"/>
    </row>
    <row r="21" spans="1:11">
      <c r="A21" s="98"/>
      <c r="B21" s="361"/>
      <c r="C21" s="361"/>
      <c r="D21" s="98"/>
      <c r="E21" s="98"/>
      <c r="F21" s="98"/>
      <c r="G21" s="98"/>
      <c r="H21" s="98"/>
      <c r="I21" s="98"/>
    </row>
    <row r="22" spans="1:11">
      <c r="I22"/>
    </row>
    <row r="23" spans="1:11">
      <c r="D23" s="26"/>
      <c r="I23"/>
    </row>
    <row r="24" spans="1:11">
      <c r="I24"/>
    </row>
    <row r="25" spans="1:11">
      <c r="I25"/>
    </row>
    <row r="26" spans="1:11">
      <c r="I26"/>
    </row>
    <row r="27" spans="1:11">
      <c r="I27"/>
    </row>
    <row r="28" spans="1:11">
      <c r="I28"/>
    </row>
    <row r="29" spans="1:11">
      <c r="I29"/>
    </row>
    <row r="30" spans="1:11">
      <c r="I30"/>
    </row>
    <row r="31" spans="1:11">
      <c r="I31"/>
    </row>
    <row r="32" spans="1:11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3">
    <mergeCell ref="A1:C1"/>
    <mergeCell ref="A3:C3"/>
    <mergeCell ref="A4:I4"/>
    <mergeCell ref="A5:I5"/>
    <mergeCell ref="B21:C21"/>
    <mergeCell ref="A18:C18"/>
    <mergeCell ref="A19:C19"/>
    <mergeCell ref="A20:C20"/>
    <mergeCell ref="A6:I6"/>
    <mergeCell ref="B7:C7"/>
    <mergeCell ref="B10:B15"/>
    <mergeCell ref="B16:H16"/>
    <mergeCell ref="B17:C17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5D3B-89B6-4BA9-869A-D9D0A399981C}">
  <dimension ref="A1:I512"/>
  <sheetViews>
    <sheetView workbookViewId="0">
      <selection activeCell="G10" sqref="G10:G16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55" t="s">
        <v>161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162</v>
      </c>
      <c r="C10" s="255" t="s">
        <v>163</v>
      </c>
      <c r="D10" s="282" t="s">
        <v>155</v>
      </c>
      <c r="E10" s="184" t="s">
        <v>42</v>
      </c>
      <c r="F10" s="285">
        <v>613</v>
      </c>
      <c r="G10" s="287"/>
      <c r="H10" s="290">
        <v>12.38</v>
      </c>
      <c r="I10" s="383">
        <f>G10*H10</f>
        <v>0</v>
      </c>
    </row>
    <row r="11" spans="1:9" ht="30" customHeight="1">
      <c r="A11" s="20" t="s">
        <v>18</v>
      </c>
      <c r="B11" s="324"/>
      <c r="C11" s="283" t="s">
        <v>164</v>
      </c>
      <c r="D11" s="283" t="s">
        <v>77</v>
      </c>
      <c r="E11" s="184" t="s">
        <v>42</v>
      </c>
      <c r="F11" s="286">
        <v>473</v>
      </c>
      <c r="G11" s="288"/>
      <c r="H11" s="291">
        <v>11.43</v>
      </c>
      <c r="I11" s="384">
        <f t="shared" ref="I11:I17" si="0">G11*H11</f>
        <v>0</v>
      </c>
    </row>
    <row r="12" spans="1:9" ht="30" customHeight="1">
      <c r="A12" s="20" t="s">
        <v>22</v>
      </c>
      <c r="B12" s="324"/>
      <c r="C12" s="284" t="s">
        <v>165</v>
      </c>
      <c r="D12" s="284" t="s">
        <v>77</v>
      </c>
      <c r="E12" s="184" t="s">
        <v>42</v>
      </c>
      <c r="F12" s="286">
        <v>511</v>
      </c>
      <c r="G12" s="288"/>
      <c r="H12" s="291">
        <v>8.57</v>
      </c>
      <c r="I12" s="384">
        <f t="shared" si="0"/>
        <v>0</v>
      </c>
    </row>
    <row r="13" spans="1:9" ht="30" customHeight="1">
      <c r="A13" s="20" t="s">
        <v>25</v>
      </c>
      <c r="B13" s="324"/>
      <c r="C13" s="284" t="s">
        <v>166</v>
      </c>
      <c r="D13" s="284" t="s">
        <v>80</v>
      </c>
      <c r="E13" s="184" t="s">
        <v>42</v>
      </c>
      <c r="F13" s="286">
        <v>507</v>
      </c>
      <c r="G13" s="288"/>
      <c r="H13" s="291">
        <v>11.43</v>
      </c>
      <c r="I13" s="384">
        <f t="shared" si="0"/>
        <v>0</v>
      </c>
    </row>
    <row r="14" spans="1:9" ht="30" customHeight="1">
      <c r="A14" s="20" t="s">
        <v>27</v>
      </c>
      <c r="B14" s="324"/>
      <c r="C14" s="283" t="s">
        <v>167</v>
      </c>
      <c r="D14" s="283" t="s">
        <v>168</v>
      </c>
      <c r="E14" s="184" t="s">
        <v>42</v>
      </c>
      <c r="F14" s="286">
        <v>343</v>
      </c>
      <c r="G14" s="288"/>
      <c r="H14" s="291">
        <v>10.48</v>
      </c>
      <c r="I14" s="384">
        <f t="shared" si="0"/>
        <v>0</v>
      </c>
    </row>
    <row r="15" spans="1:9" ht="30" customHeight="1">
      <c r="A15" s="20" t="s">
        <v>30</v>
      </c>
      <c r="B15" s="324"/>
      <c r="C15" s="284" t="s">
        <v>169</v>
      </c>
      <c r="D15" s="284" t="s">
        <v>80</v>
      </c>
      <c r="E15" s="184" t="s">
        <v>42</v>
      </c>
      <c r="F15" s="286">
        <v>523</v>
      </c>
      <c r="G15" s="288"/>
      <c r="H15" s="291">
        <v>8.57</v>
      </c>
      <c r="I15" s="384">
        <f t="shared" si="0"/>
        <v>0</v>
      </c>
    </row>
    <row r="16" spans="1:9" ht="30" customHeight="1">
      <c r="A16" s="20">
        <v>7</v>
      </c>
      <c r="B16" s="324"/>
      <c r="C16" s="283" t="s">
        <v>170</v>
      </c>
      <c r="D16" s="283" t="s">
        <v>84</v>
      </c>
      <c r="E16" s="184" t="s">
        <v>42</v>
      </c>
      <c r="F16" s="286">
        <v>389</v>
      </c>
      <c r="G16" s="288"/>
      <c r="H16" s="291">
        <v>8.57</v>
      </c>
      <c r="I16" s="384">
        <f t="shared" si="0"/>
        <v>0</v>
      </c>
    </row>
    <row r="17" spans="1:9" ht="30" customHeight="1">
      <c r="A17" s="20">
        <v>8</v>
      </c>
      <c r="B17" s="367"/>
      <c r="C17" s="280"/>
      <c r="D17" s="281"/>
      <c r="E17" s="262"/>
      <c r="F17" s="280"/>
      <c r="G17" s="289"/>
      <c r="H17" s="292"/>
      <c r="I17" s="385"/>
    </row>
    <row r="18" spans="1:9">
      <c r="A18" s="25"/>
      <c r="B18" s="318"/>
      <c r="C18" s="319"/>
      <c r="D18" s="319"/>
      <c r="E18" s="319"/>
      <c r="F18" s="319"/>
      <c r="G18" s="319"/>
      <c r="H18" s="320"/>
      <c r="I18" s="34">
        <f>SUM(I10:I15)</f>
        <v>0</v>
      </c>
    </row>
    <row r="19" spans="1:9">
      <c r="I19"/>
    </row>
    <row r="20" spans="1:9" ht="15.75">
      <c r="A20" s="321" t="s">
        <v>31</v>
      </c>
      <c r="B20" s="321"/>
      <c r="C20" s="321"/>
      <c r="I20"/>
    </row>
    <row r="21" spans="1:9">
      <c r="A21" s="321" t="s">
        <v>32</v>
      </c>
      <c r="B21" s="321"/>
      <c r="C21" s="321"/>
      <c r="I21"/>
    </row>
    <row r="22" spans="1:9">
      <c r="A22" s="321" t="s">
        <v>33</v>
      </c>
      <c r="B22" s="321"/>
      <c r="C22" s="321"/>
      <c r="I22"/>
    </row>
    <row r="23" spans="1:9">
      <c r="I23"/>
    </row>
    <row r="24" spans="1:9">
      <c r="I24"/>
    </row>
    <row r="25" spans="1:9">
      <c r="I25"/>
    </row>
    <row r="26" spans="1:9">
      <c r="D26" s="26"/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  <row r="512" spans="9:9">
      <c r="I512"/>
    </row>
  </sheetData>
  <mergeCells count="11">
    <mergeCell ref="A6:I6"/>
    <mergeCell ref="A1:C1"/>
    <mergeCell ref="A2:C2"/>
    <mergeCell ref="A3:C3"/>
    <mergeCell ref="A4:I4"/>
    <mergeCell ref="A5:I5"/>
    <mergeCell ref="B18:H18"/>
    <mergeCell ref="A20:C20"/>
    <mergeCell ref="A21:C21"/>
    <mergeCell ref="A22:C22"/>
    <mergeCell ref="B10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6166-7F2E-40EF-8B27-7425374FD571}">
  <dimension ref="A1:J510"/>
  <sheetViews>
    <sheetView topLeftCell="C1" workbookViewId="0">
      <selection activeCell="G10" sqref="G10"/>
    </sheetView>
  </sheetViews>
  <sheetFormatPr defaultRowHeight="15"/>
  <cols>
    <col min="1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10" ht="18.75">
      <c r="A1" s="117" t="s">
        <v>0</v>
      </c>
      <c r="B1" s="118"/>
      <c r="C1" s="118"/>
      <c r="D1" s="6"/>
      <c r="E1" s="6"/>
      <c r="F1" s="7"/>
      <c r="G1" s="7"/>
      <c r="H1" s="6"/>
      <c r="I1" s="151"/>
      <c r="J1" s="8"/>
    </row>
    <row r="2" spans="1:10" ht="18.75">
      <c r="A2" s="119" t="s">
        <v>34</v>
      </c>
      <c r="B2" s="129"/>
      <c r="C2" s="129"/>
      <c r="D2" s="8"/>
      <c r="E2" s="8"/>
      <c r="F2" s="9"/>
      <c r="G2" s="9"/>
      <c r="H2" s="8"/>
      <c r="I2" s="152"/>
      <c r="J2" s="8"/>
    </row>
    <row r="3" spans="1:10" ht="18.75">
      <c r="A3" s="120" t="s">
        <v>2</v>
      </c>
      <c r="B3" s="129"/>
      <c r="C3" s="129"/>
      <c r="D3" s="8"/>
      <c r="E3" s="8"/>
      <c r="F3" s="9"/>
      <c r="G3" s="9"/>
      <c r="H3" s="8"/>
      <c r="I3" s="152"/>
      <c r="J3" s="8"/>
    </row>
    <row r="4" spans="1:10" ht="18.75">
      <c r="A4" s="330" t="s">
        <v>3</v>
      </c>
      <c r="B4" s="316"/>
      <c r="C4" s="316"/>
      <c r="D4" s="316"/>
      <c r="E4" s="316"/>
      <c r="F4" s="316"/>
      <c r="G4" s="316"/>
      <c r="H4" s="316"/>
      <c r="I4" s="331"/>
      <c r="J4" s="128"/>
    </row>
    <row r="5" spans="1:10" ht="18.75">
      <c r="A5" s="330" t="s">
        <v>4</v>
      </c>
      <c r="B5" s="316"/>
      <c r="C5" s="316"/>
      <c r="D5" s="316"/>
      <c r="E5" s="316"/>
      <c r="F5" s="316"/>
      <c r="G5" s="316"/>
      <c r="H5" s="316"/>
      <c r="I5" s="331"/>
      <c r="J5" s="128"/>
    </row>
    <row r="6" spans="1:10">
      <c r="F6"/>
      <c r="G6"/>
      <c r="I6" s="153"/>
    </row>
    <row r="7" spans="1:10">
      <c r="I7" s="30"/>
    </row>
    <row r="8" spans="1:10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10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10" ht="30" customHeight="1">
      <c r="A10" s="20" t="s">
        <v>14</v>
      </c>
      <c r="B10" s="322" t="s">
        <v>35</v>
      </c>
      <c r="C10" s="143" t="s">
        <v>16</v>
      </c>
      <c r="D10" s="144"/>
      <c r="E10" s="145" t="s">
        <v>17</v>
      </c>
      <c r="F10" s="146">
        <v>612</v>
      </c>
      <c r="G10" s="132"/>
      <c r="H10" s="133"/>
      <c r="I10" s="134">
        <f>G10*H10</f>
        <v>0</v>
      </c>
    </row>
    <row r="11" spans="1:10" ht="30" customHeight="1">
      <c r="A11" s="20" t="s">
        <v>18</v>
      </c>
      <c r="B11" s="324"/>
      <c r="C11" s="148" t="s">
        <v>19</v>
      </c>
      <c r="D11" s="149" t="s">
        <v>20</v>
      </c>
      <c r="E11" s="147" t="s">
        <v>21</v>
      </c>
      <c r="F11" s="150">
        <v>13865</v>
      </c>
      <c r="G11" s="135"/>
      <c r="H11" s="122"/>
      <c r="I11" s="136">
        <f t="shared" ref="I11:I14" si="0">G11*H11</f>
        <v>0</v>
      </c>
    </row>
    <row r="12" spans="1:10" ht="30" customHeight="1">
      <c r="A12" s="20" t="s">
        <v>22</v>
      </c>
      <c r="B12" s="324"/>
      <c r="C12" s="148" t="s">
        <v>23</v>
      </c>
      <c r="D12" s="149" t="s">
        <v>24</v>
      </c>
      <c r="E12" s="147" t="s">
        <v>21</v>
      </c>
      <c r="F12" s="150">
        <v>12698</v>
      </c>
      <c r="G12" s="135"/>
      <c r="H12" s="122"/>
      <c r="I12" s="136">
        <f t="shared" si="0"/>
        <v>0</v>
      </c>
    </row>
    <row r="13" spans="1:10" ht="30" customHeight="1">
      <c r="A13" s="20" t="s">
        <v>25</v>
      </c>
      <c r="B13" s="324"/>
      <c r="C13" s="148" t="s">
        <v>26</v>
      </c>
      <c r="D13" s="149" t="s">
        <v>24</v>
      </c>
      <c r="E13" s="147" t="s">
        <v>21</v>
      </c>
      <c r="F13" s="150">
        <v>12699</v>
      </c>
      <c r="G13" s="135"/>
      <c r="H13" s="122"/>
      <c r="I13" s="136">
        <f t="shared" si="0"/>
        <v>0</v>
      </c>
    </row>
    <row r="14" spans="1:10" ht="30" customHeight="1">
      <c r="A14" s="20" t="s">
        <v>27</v>
      </c>
      <c r="B14" s="324"/>
      <c r="C14" s="149" t="s">
        <v>28</v>
      </c>
      <c r="D14" s="149" t="s">
        <v>29</v>
      </c>
      <c r="E14" s="147" t="s">
        <v>21</v>
      </c>
      <c r="F14" s="150">
        <v>13782</v>
      </c>
      <c r="G14" s="135"/>
      <c r="H14" s="122"/>
      <c r="I14" s="136">
        <f t="shared" si="0"/>
        <v>0</v>
      </c>
    </row>
    <row r="15" spans="1:10" ht="30" customHeight="1">
      <c r="A15" s="20" t="s">
        <v>30</v>
      </c>
      <c r="B15" s="324"/>
      <c r="C15" s="21"/>
      <c r="D15" s="21"/>
      <c r="E15" s="21"/>
      <c r="F15" s="21"/>
      <c r="G15" s="137"/>
      <c r="H15" s="138"/>
      <c r="I15" s="139">
        <f t="shared" ref="I11:I15" si="1">G15*H15</f>
        <v>0</v>
      </c>
    </row>
    <row r="16" spans="1:10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4:9">
      <c r="I17"/>
    </row>
    <row r="18" spans="4:9">
      <c r="I18"/>
    </row>
    <row r="19" spans="4:9">
      <c r="I19"/>
    </row>
    <row r="20" spans="4:9">
      <c r="I20"/>
    </row>
    <row r="21" spans="4:9">
      <c r="I21"/>
    </row>
    <row r="22" spans="4:9">
      <c r="I22"/>
    </row>
    <row r="23" spans="4:9">
      <c r="I23"/>
    </row>
    <row r="24" spans="4:9">
      <c r="D24" s="26"/>
      <c r="I24"/>
    </row>
    <row r="25" spans="4:9">
      <c r="I25"/>
    </row>
    <row r="26" spans="4:9">
      <c r="I26"/>
    </row>
    <row r="27" spans="4:9">
      <c r="I27"/>
    </row>
    <row r="28" spans="4:9">
      <c r="I28"/>
    </row>
    <row r="29" spans="4:9">
      <c r="I29"/>
    </row>
    <row r="30" spans="4:9">
      <c r="I30"/>
    </row>
    <row r="31" spans="4:9">
      <c r="I31"/>
    </row>
    <row r="32" spans="4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4">
    <mergeCell ref="B10:B15"/>
    <mergeCell ref="B16:H16"/>
    <mergeCell ref="A4:I4"/>
    <mergeCell ref="A5:I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332C-000E-4C4E-A1C9-AAFE3D599F36}">
  <dimension ref="A1:I511"/>
  <sheetViews>
    <sheetView workbookViewId="0">
      <selection activeCell="O24" sqref="O2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55" t="s">
        <v>171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23">
        <v>3</v>
      </c>
      <c r="D9" s="123">
        <v>4</v>
      </c>
      <c r="E9" s="123">
        <v>5</v>
      </c>
      <c r="F9" s="85">
        <v>6</v>
      </c>
      <c r="G9" s="85">
        <v>7</v>
      </c>
      <c r="H9" s="85">
        <v>8</v>
      </c>
      <c r="I9" s="32">
        <v>9</v>
      </c>
    </row>
    <row r="10" spans="1:9" ht="30" customHeight="1">
      <c r="A10" s="295">
        <v>1</v>
      </c>
      <c r="B10" s="368" t="s">
        <v>172</v>
      </c>
      <c r="C10" s="148" t="s">
        <v>173</v>
      </c>
      <c r="D10" s="297"/>
      <c r="E10" s="298" t="s">
        <v>21</v>
      </c>
      <c r="F10" s="293"/>
      <c r="G10" s="386"/>
      <c r="H10" s="300">
        <v>12.38</v>
      </c>
      <c r="I10" s="387">
        <f>G10*H10</f>
        <v>0</v>
      </c>
    </row>
    <row r="11" spans="1:9" ht="30" customHeight="1">
      <c r="A11" s="20">
        <v>2</v>
      </c>
      <c r="B11" s="369"/>
      <c r="C11" s="297" t="s">
        <v>174</v>
      </c>
      <c r="D11" s="299" t="s">
        <v>20</v>
      </c>
      <c r="E11" s="298" t="s">
        <v>21</v>
      </c>
      <c r="F11" s="294"/>
      <c r="G11" s="386"/>
      <c r="H11" s="301">
        <v>10</v>
      </c>
      <c r="I11" s="384">
        <f>G11*H11</f>
        <v>0</v>
      </c>
    </row>
    <row r="12" spans="1:9" ht="30" customHeight="1">
      <c r="A12" s="20">
        <v>3</v>
      </c>
      <c r="B12" s="369"/>
      <c r="C12" s="296" t="s">
        <v>175</v>
      </c>
      <c r="D12" s="296" t="s">
        <v>20</v>
      </c>
      <c r="E12" s="298" t="s">
        <v>21</v>
      </c>
      <c r="F12" s="293"/>
      <c r="G12" s="386"/>
      <c r="H12" s="301">
        <v>8.57</v>
      </c>
      <c r="I12" s="384">
        <f t="shared" ref="I12:I16" si="0">G12*H12</f>
        <v>0</v>
      </c>
    </row>
    <row r="13" spans="1:9" ht="30" customHeight="1">
      <c r="A13" s="20">
        <v>4</v>
      </c>
      <c r="B13" s="369"/>
      <c r="C13" s="296" t="s">
        <v>176</v>
      </c>
      <c r="D13" s="296" t="s">
        <v>177</v>
      </c>
      <c r="E13" s="298" t="s">
        <v>21</v>
      </c>
      <c r="F13" s="293"/>
      <c r="G13" s="386"/>
      <c r="H13" s="301">
        <v>10.48</v>
      </c>
      <c r="I13" s="384">
        <f t="shared" si="0"/>
        <v>0</v>
      </c>
    </row>
    <row r="14" spans="1:9" ht="30" customHeight="1">
      <c r="A14" s="20">
        <v>5</v>
      </c>
      <c r="B14" s="369"/>
      <c r="C14" s="296" t="s">
        <v>178</v>
      </c>
      <c r="D14" s="299" t="s">
        <v>179</v>
      </c>
      <c r="E14" s="298" t="s">
        <v>21</v>
      </c>
      <c r="F14" s="293"/>
      <c r="G14" s="386"/>
      <c r="H14" s="301">
        <v>9.52</v>
      </c>
      <c r="I14" s="384">
        <f t="shared" si="0"/>
        <v>0</v>
      </c>
    </row>
    <row r="15" spans="1:9" ht="30" customHeight="1">
      <c r="A15" s="20">
        <v>6</v>
      </c>
      <c r="B15" s="369"/>
      <c r="C15" s="296" t="s">
        <v>180</v>
      </c>
      <c r="D15" s="299"/>
      <c r="E15" s="298" t="s">
        <v>21</v>
      </c>
      <c r="F15" s="293"/>
      <c r="G15" s="386"/>
      <c r="H15" s="301">
        <v>7.62</v>
      </c>
      <c r="I15" s="384">
        <f t="shared" si="0"/>
        <v>0</v>
      </c>
    </row>
    <row r="16" spans="1:9" ht="30" customHeight="1">
      <c r="A16" s="20">
        <v>7</v>
      </c>
      <c r="B16" s="370"/>
      <c r="C16" s="148" t="s">
        <v>181</v>
      </c>
      <c r="D16" s="148" t="s">
        <v>182</v>
      </c>
      <c r="E16" s="298" t="s">
        <v>183</v>
      </c>
      <c r="F16" s="293"/>
      <c r="G16" s="386"/>
      <c r="H16" s="300">
        <v>9.0500000000000007</v>
      </c>
      <c r="I16" s="385">
        <f t="shared" si="0"/>
        <v>0</v>
      </c>
    </row>
    <row r="17" spans="1:9">
      <c r="A17" s="25"/>
      <c r="B17" s="318"/>
      <c r="C17" s="359"/>
      <c r="D17" s="359"/>
      <c r="E17" s="359"/>
      <c r="F17" s="359"/>
      <c r="G17" s="359"/>
      <c r="H17" s="337"/>
      <c r="I17" s="34">
        <f>SUM(I11:I15)</f>
        <v>0</v>
      </c>
    </row>
    <row r="18" spans="1:9">
      <c r="I18"/>
    </row>
    <row r="19" spans="1:9">
      <c r="A19" s="321" t="s">
        <v>31</v>
      </c>
      <c r="B19" s="321"/>
      <c r="C19" s="321"/>
      <c r="I19"/>
    </row>
    <row r="20" spans="1:9">
      <c r="A20" s="321" t="s">
        <v>32</v>
      </c>
      <c r="B20" s="321"/>
      <c r="C20" s="321"/>
      <c r="I20"/>
    </row>
    <row r="21" spans="1:9">
      <c r="A21" s="321" t="s">
        <v>33</v>
      </c>
      <c r="B21" s="321"/>
      <c r="C21" s="321"/>
      <c r="I21"/>
    </row>
    <row r="22" spans="1:9">
      <c r="I22"/>
    </row>
    <row r="23" spans="1:9">
      <c r="I23"/>
    </row>
    <row r="24" spans="1:9">
      <c r="I24"/>
    </row>
    <row r="25" spans="1:9">
      <c r="D25" s="26"/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</sheetData>
  <mergeCells count="11">
    <mergeCell ref="A6:I6"/>
    <mergeCell ref="A1:C1"/>
    <mergeCell ref="A2:C2"/>
    <mergeCell ref="A3:C3"/>
    <mergeCell ref="A4:I4"/>
    <mergeCell ref="A5:I5"/>
    <mergeCell ref="B17:H17"/>
    <mergeCell ref="A19:C19"/>
    <mergeCell ref="A20:C20"/>
    <mergeCell ref="A21:C21"/>
    <mergeCell ref="B10:B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C3F5-5F47-44A7-9D4E-D34A264C24AF}">
  <dimension ref="A1:I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55" t="s">
        <v>184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85">
        <v>7</v>
      </c>
      <c r="H9" s="85">
        <v>8</v>
      </c>
      <c r="I9" s="126">
        <v>9</v>
      </c>
    </row>
    <row r="10" spans="1:9" ht="30" customHeight="1">
      <c r="A10" s="20" t="s">
        <v>14</v>
      </c>
      <c r="B10" s="322" t="s">
        <v>185</v>
      </c>
      <c r="C10" s="282" t="s">
        <v>186</v>
      </c>
      <c r="D10" s="183"/>
      <c r="E10" s="184" t="s">
        <v>49</v>
      </c>
      <c r="F10" s="303">
        <v>613</v>
      </c>
      <c r="G10" s="124"/>
      <c r="H10" s="305">
        <v>12.38</v>
      </c>
      <c r="I10" s="125">
        <f>G10*H10</f>
        <v>0</v>
      </c>
    </row>
    <row r="11" spans="1:9" ht="30" customHeight="1">
      <c r="A11" s="20" t="s">
        <v>18</v>
      </c>
      <c r="B11" s="324"/>
      <c r="C11" s="302" t="s">
        <v>165</v>
      </c>
      <c r="D11" s="255" t="s">
        <v>77</v>
      </c>
      <c r="E11" s="184" t="s">
        <v>49</v>
      </c>
      <c r="F11" s="303">
        <v>511</v>
      </c>
      <c r="G11" s="124"/>
      <c r="H11" s="305">
        <v>8.57</v>
      </c>
      <c r="I11" s="125">
        <f t="shared" ref="I11:I15" si="0">G11*H11</f>
        <v>0</v>
      </c>
    </row>
    <row r="12" spans="1:9" ht="30" customHeight="1">
      <c r="A12" s="20" t="s">
        <v>22</v>
      </c>
      <c r="B12" s="324"/>
      <c r="C12" s="246" t="s">
        <v>187</v>
      </c>
      <c r="D12" s="282" t="s">
        <v>188</v>
      </c>
      <c r="E12" s="184" t="s">
        <v>49</v>
      </c>
      <c r="F12" s="303">
        <v>385</v>
      </c>
      <c r="G12" s="124"/>
      <c r="H12" s="305">
        <v>10.48</v>
      </c>
      <c r="I12" s="125">
        <f t="shared" si="0"/>
        <v>0</v>
      </c>
    </row>
    <row r="13" spans="1:9" ht="30" customHeight="1">
      <c r="A13" s="20" t="s">
        <v>25</v>
      </c>
      <c r="B13" s="324"/>
      <c r="C13" s="246" t="s">
        <v>170</v>
      </c>
      <c r="D13" s="282" t="s">
        <v>84</v>
      </c>
      <c r="E13" s="184" t="s">
        <v>49</v>
      </c>
      <c r="F13" s="303">
        <v>389</v>
      </c>
      <c r="G13" s="124"/>
      <c r="H13" s="305">
        <v>8.57</v>
      </c>
      <c r="I13" s="125">
        <f t="shared" si="0"/>
        <v>0</v>
      </c>
    </row>
    <row r="14" spans="1:9" ht="30" customHeight="1">
      <c r="A14" s="20" t="s">
        <v>27</v>
      </c>
      <c r="B14" s="324"/>
      <c r="C14" s="255" t="s">
        <v>189</v>
      </c>
      <c r="D14" s="183"/>
      <c r="E14" s="184" t="s">
        <v>49</v>
      </c>
      <c r="F14" s="304">
        <v>400</v>
      </c>
      <c r="G14" s="124"/>
      <c r="H14" s="306">
        <v>4.76</v>
      </c>
      <c r="I14" s="125">
        <f t="shared" si="0"/>
        <v>0</v>
      </c>
    </row>
    <row r="15" spans="1:9" ht="30" customHeight="1">
      <c r="A15" s="20" t="s">
        <v>30</v>
      </c>
      <c r="B15" s="324"/>
      <c r="C15" s="282" t="s">
        <v>190</v>
      </c>
      <c r="D15" s="282" t="s">
        <v>191</v>
      </c>
      <c r="E15" s="265" t="s">
        <v>49</v>
      </c>
      <c r="F15" s="303">
        <v>67</v>
      </c>
      <c r="G15" s="124"/>
      <c r="H15" s="305">
        <v>10.48</v>
      </c>
      <c r="I15" s="125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59"/>
      <c r="H16" s="337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BAD4-397F-4BB8-A931-FAC697D846D6}">
  <dimension ref="A1:I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192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85">
        <v>8</v>
      </c>
      <c r="I9" s="126">
        <v>9</v>
      </c>
    </row>
    <row r="10" spans="1:9" ht="30" customHeight="1">
      <c r="A10" s="20" t="s">
        <v>14</v>
      </c>
      <c r="B10" s="322" t="s">
        <v>193</v>
      </c>
      <c r="C10" s="282" t="s">
        <v>186</v>
      </c>
      <c r="D10" s="183"/>
      <c r="E10" s="184" t="s">
        <v>49</v>
      </c>
      <c r="F10" s="303">
        <v>613</v>
      </c>
      <c r="G10" s="287"/>
      <c r="H10" s="307">
        <v>12.38</v>
      </c>
      <c r="I10" s="388">
        <f>G10*H10</f>
        <v>0</v>
      </c>
    </row>
    <row r="11" spans="1:9" ht="30" customHeight="1">
      <c r="A11" s="20" t="s">
        <v>18</v>
      </c>
      <c r="B11" s="324"/>
      <c r="C11" s="302" t="s">
        <v>165</v>
      </c>
      <c r="D11" s="255" t="s">
        <v>77</v>
      </c>
      <c r="E11" s="184" t="s">
        <v>49</v>
      </c>
      <c r="F11" s="303">
        <v>511</v>
      </c>
      <c r="G11" s="288"/>
      <c r="H11" s="307">
        <v>8.57</v>
      </c>
      <c r="I11" s="388">
        <f t="shared" ref="I11:I15" si="0">G11*H11</f>
        <v>0</v>
      </c>
    </row>
    <row r="12" spans="1:9" ht="30" customHeight="1">
      <c r="A12" s="20" t="s">
        <v>22</v>
      </c>
      <c r="B12" s="324"/>
      <c r="C12" s="246" t="s">
        <v>187</v>
      </c>
      <c r="D12" s="282" t="s">
        <v>188</v>
      </c>
      <c r="E12" s="184" t="s">
        <v>49</v>
      </c>
      <c r="F12" s="303">
        <v>385</v>
      </c>
      <c r="G12" s="288"/>
      <c r="H12" s="307">
        <v>10.48</v>
      </c>
      <c r="I12" s="388">
        <f t="shared" si="0"/>
        <v>0</v>
      </c>
    </row>
    <row r="13" spans="1:9" ht="30" customHeight="1">
      <c r="A13" s="20" t="s">
        <v>25</v>
      </c>
      <c r="B13" s="324"/>
      <c r="C13" s="246" t="s">
        <v>170</v>
      </c>
      <c r="D13" s="282" t="s">
        <v>84</v>
      </c>
      <c r="E13" s="184" t="s">
        <v>49</v>
      </c>
      <c r="F13" s="303">
        <v>389</v>
      </c>
      <c r="G13" s="288"/>
      <c r="H13" s="307">
        <v>8.57</v>
      </c>
      <c r="I13" s="388">
        <f t="shared" si="0"/>
        <v>0</v>
      </c>
    </row>
    <row r="14" spans="1:9" ht="30" customHeight="1">
      <c r="A14" s="20" t="s">
        <v>27</v>
      </c>
      <c r="B14" s="324"/>
      <c r="C14" s="255" t="s">
        <v>189</v>
      </c>
      <c r="D14" s="183"/>
      <c r="E14" s="184" t="s">
        <v>49</v>
      </c>
      <c r="F14" s="304">
        <v>400</v>
      </c>
      <c r="G14" s="288"/>
      <c r="H14" s="308">
        <v>4.76</v>
      </c>
      <c r="I14" s="388">
        <f t="shared" si="0"/>
        <v>0</v>
      </c>
    </row>
    <row r="15" spans="1:9" ht="30" customHeight="1">
      <c r="A15" s="20" t="s">
        <v>30</v>
      </c>
      <c r="B15" s="324"/>
      <c r="C15" s="282" t="s">
        <v>190</v>
      </c>
      <c r="D15" s="282" t="s">
        <v>191</v>
      </c>
      <c r="E15" s="265" t="s">
        <v>49</v>
      </c>
      <c r="F15" s="303">
        <v>67</v>
      </c>
      <c r="G15" s="289"/>
      <c r="H15" s="307">
        <v>10.48</v>
      </c>
      <c r="I15" s="388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37"/>
      <c r="I16" s="34">
        <f>SUM(I10:I15)</f>
        <v>0</v>
      </c>
    </row>
    <row r="17" spans="1:9">
      <c r="I17"/>
    </row>
    <row r="18" spans="1:9">
      <c r="A18" s="321" t="s">
        <v>114</v>
      </c>
      <c r="B18" s="321"/>
      <c r="C18" s="321"/>
      <c r="I18"/>
    </row>
    <row r="19" spans="1:9">
      <c r="A19" s="321" t="s">
        <v>115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D017-4EAF-45E4-B39B-C5AD99C30F56}">
  <dimension ref="A1:I510"/>
  <sheetViews>
    <sheetView tabSelected="1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194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195</v>
      </c>
      <c r="C10" s="115" t="s">
        <v>196</v>
      </c>
      <c r="D10" s="21"/>
      <c r="E10" s="23" t="s">
        <v>122</v>
      </c>
      <c r="F10" s="24">
        <v>613</v>
      </c>
      <c r="G10" s="132"/>
      <c r="H10" s="133">
        <v>13</v>
      </c>
      <c r="I10" s="134">
        <f>G10*H10</f>
        <v>0</v>
      </c>
    </row>
    <row r="11" spans="1:9" ht="30" customHeight="1">
      <c r="A11" s="20" t="s">
        <v>18</v>
      </c>
      <c r="B11" s="324"/>
      <c r="C11" s="21" t="s">
        <v>197</v>
      </c>
      <c r="D11" s="21" t="s">
        <v>20</v>
      </c>
      <c r="E11" s="23" t="s">
        <v>21</v>
      </c>
      <c r="F11" s="24">
        <v>13739</v>
      </c>
      <c r="G11" s="135"/>
      <c r="H11" s="122">
        <v>10.5</v>
      </c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1" t="s">
        <v>198</v>
      </c>
      <c r="D12" s="21" t="s">
        <v>124</v>
      </c>
      <c r="E12" s="23" t="s">
        <v>21</v>
      </c>
      <c r="F12" s="24">
        <v>13494</v>
      </c>
      <c r="G12" s="135"/>
      <c r="H12" s="122">
        <v>10.5</v>
      </c>
      <c r="I12" s="136">
        <f t="shared" si="0"/>
        <v>0</v>
      </c>
    </row>
    <row r="13" spans="1:9" ht="30" customHeight="1">
      <c r="A13" s="20" t="s">
        <v>25</v>
      </c>
      <c r="B13" s="324"/>
      <c r="C13" s="21" t="s">
        <v>199</v>
      </c>
      <c r="D13" s="21" t="s">
        <v>124</v>
      </c>
      <c r="E13" s="23" t="s">
        <v>21</v>
      </c>
      <c r="F13" s="24">
        <v>13495</v>
      </c>
      <c r="G13" s="135"/>
      <c r="H13" s="122">
        <v>12</v>
      </c>
      <c r="I13" s="136">
        <f t="shared" si="0"/>
        <v>0</v>
      </c>
    </row>
    <row r="14" spans="1:9" ht="30" customHeight="1">
      <c r="A14" s="20" t="s">
        <v>27</v>
      </c>
      <c r="B14" s="324"/>
      <c r="C14" s="21" t="s">
        <v>200</v>
      </c>
      <c r="D14" s="22" t="s">
        <v>177</v>
      </c>
      <c r="E14" s="23" t="s">
        <v>21</v>
      </c>
      <c r="F14" s="24">
        <v>14127</v>
      </c>
      <c r="G14" s="135"/>
      <c r="H14" s="122">
        <v>11</v>
      </c>
      <c r="I14" s="136">
        <f t="shared" si="0"/>
        <v>0</v>
      </c>
    </row>
    <row r="15" spans="1:9" ht="30" customHeight="1">
      <c r="A15" s="20" t="s">
        <v>30</v>
      </c>
      <c r="B15" s="324"/>
      <c r="C15" s="21" t="s">
        <v>201</v>
      </c>
      <c r="D15" s="21" t="s">
        <v>20</v>
      </c>
      <c r="E15" s="127" t="s">
        <v>21</v>
      </c>
      <c r="F15" s="127">
        <v>14137</v>
      </c>
      <c r="G15" s="266"/>
      <c r="H15" s="138">
        <v>9</v>
      </c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68</v>
      </c>
      <c r="B18" s="321"/>
      <c r="C18" s="321"/>
      <c r="I18"/>
    </row>
    <row r="19" spans="1:9">
      <c r="A19" s="321" t="s">
        <v>69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A884-ED02-411C-80F8-7B968F06D168}">
  <sheetPr>
    <pageSetUpPr fitToPage="1"/>
  </sheetPr>
  <dimension ref="A1:I510"/>
  <sheetViews>
    <sheetView workbookViewId="0">
      <selection activeCell="C10" sqref="C10:C13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13" t="s">
        <v>202</v>
      </c>
      <c r="B2" s="8"/>
      <c r="C2" s="8"/>
      <c r="D2" s="116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203</v>
      </c>
      <c r="C10" s="207" t="s">
        <v>204</v>
      </c>
      <c r="D10" s="224"/>
      <c r="E10" s="145" t="s">
        <v>52</v>
      </c>
      <c r="F10" s="146"/>
      <c r="G10" s="132"/>
      <c r="H10" s="159"/>
      <c r="I10" s="134">
        <f>G10*H10</f>
        <v>0</v>
      </c>
    </row>
    <row r="11" spans="1:9" ht="30" customHeight="1">
      <c r="A11" s="20" t="s">
        <v>18</v>
      </c>
      <c r="B11" s="324"/>
      <c r="C11" s="207" t="s">
        <v>174</v>
      </c>
      <c r="D11" s="224" t="s">
        <v>20</v>
      </c>
      <c r="E11" s="145" t="s">
        <v>21</v>
      </c>
      <c r="F11" s="146">
        <v>13739</v>
      </c>
      <c r="G11" s="135"/>
      <c r="H11" s="160"/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07" t="s">
        <v>205</v>
      </c>
      <c r="D12" s="224" t="s">
        <v>124</v>
      </c>
      <c r="E12" s="145" t="s">
        <v>21</v>
      </c>
      <c r="F12" s="146">
        <v>13494</v>
      </c>
      <c r="G12" s="135"/>
      <c r="H12" s="160"/>
      <c r="I12" s="136">
        <f t="shared" si="0"/>
        <v>0</v>
      </c>
    </row>
    <row r="13" spans="1:9" ht="30" customHeight="1">
      <c r="A13" s="20" t="s">
        <v>25</v>
      </c>
      <c r="B13" s="324"/>
      <c r="C13" s="207" t="s">
        <v>206</v>
      </c>
      <c r="D13" s="224" t="s">
        <v>124</v>
      </c>
      <c r="E13" s="145" t="s">
        <v>21</v>
      </c>
      <c r="F13" s="146">
        <v>13495</v>
      </c>
      <c r="G13" s="135"/>
      <c r="H13" s="160"/>
      <c r="I13" s="136">
        <f t="shared" si="0"/>
        <v>0</v>
      </c>
    </row>
    <row r="14" spans="1:9" ht="30" customHeight="1">
      <c r="A14" s="20" t="s">
        <v>27</v>
      </c>
      <c r="B14" s="324"/>
      <c r="C14" s="92"/>
      <c r="D14" s="22"/>
      <c r="E14" s="111"/>
      <c r="F14" s="112"/>
      <c r="G14" s="309"/>
      <c r="H14" s="160"/>
      <c r="I14" s="136">
        <f t="shared" si="0"/>
        <v>0</v>
      </c>
    </row>
    <row r="15" spans="1:9" ht="30" customHeight="1">
      <c r="A15" s="20" t="s">
        <v>30</v>
      </c>
      <c r="B15" s="324"/>
      <c r="C15" s="92"/>
      <c r="D15" s="21"/>
      <c r="E15" s="23"/>
      <c r="F15" s="24"/>
      <c r="G15" s="310"/>
      <c r="H15" s="161"/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114</v>
      </c>
      <c r="B18" s="321"/>
      <c r="C18" s="321"/>
      <c r="I18"/>
    </row>
    <row r="19" spans="1:9">
      <c r="A19" s="321" t="s">
        <v>69</v>
      </c>
      <c r="B19" s="321"/>
      <c r="C19" s="321"/>
      <c r="I19"/>
    </row>
    <row r="20" spans="1:9">
      <c r="A20" s="321" t="s">
        <v>70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0">
    <mergeCell ref="A6:I6"/>
    <mergeCell ref="A1:C1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049F-01E4-4A7B-BCF1-06DF159D311C}">
  <dimension ref="A1:I510"/>
  <sheetViews>
    <sheetView topLeftCell="A4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36</v>
      </c>
      <c r="B2" s="328"/>
      <c r="C2" s="328"/>
      <c r="D2" s="116" t="s">
        <v>37</v>
      </c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38</v>
      </c>
      <c r="C10" s="154" t="s">
        <v>16</v>
      </c>
      <c r="D10" s="155"/>
      <c r="E10" s="156" t="s">
        <v>17</v>
      </c>
      <c r="F10" s="157">
        <v>612</v>
      </c>
      <c r="G10" s="132"/>
      <c r="H10" s="133"/>
      <c r="I10" s="134">
        <f>G10*H10</f>
        <v>0</v>
      </c>
    </row>
    <row r="11" spans="1:9" ht="30" customHeight="1">
      <c r="A11" s="20" t="s">
        <v>18</v>
      </c>
      <c r="B11" s="324"/>
      <c r="C11" s="148" t="s">
        <v>19</v>
      </c>
      <c r="D11" s="149" t="s">
        <v>20</v>
      </c>
      <c r="E11" s="158" t="s">
        <v>21</v>
      </c>
      <c r="F11" s="150">
        <v>13865</v>
      </c>
      <c r="G11" s="135"/>
      <c r="H11" s="122"/>
      <c r="I11" s="136">
        <f t="shared" ref="I11:I14" si="0">G11*H11</f>
        <v>0</v>
      </c>
    </row>
    <row r="12" spans="1:9" ht="30" customHeight="1">
      <c r="A12" s="20" t="s">
        <v>22</v>
      </c>
      <c r="B12" s="324"/>
      <c r="C12" s="148" t="s">
        <v>23</v>
      </c>
      <c r="D12" s="149" t="s">
        <v>24</v>
      </c>
      <c r="E12" s="158" t="s">
        <v>21</v>
      </c>
      <c r="F12" s="150">
        <v>12698</v>
      </c>
      <c r="G12" s="135"/>
      <c r="H12" s="122"/>
      <c r="I12" s="136">
        <f t="shared" si="0"/>
        <v>0</v>
      </c>
    </row>
    <row r="13" spans="1:9" ht="30" customHeight="1">
      <c r="A13" s="20" t="s">
        <v>25</v>
      </c>
      <c r="B13" s="324"/>
      <c r="C13" s="148" t="s">
        <v>26</v>
      </c>
      <c r="D13" s="149" t="s">
        <v>24</v>
      </c>
      <c r="E13" s="158" t="s">
        <v>21</v>
      </c>
      <c r="F13" s="150">
        <v>12699</v>
      </c>
      <c r="G13" s="135"/>
      <c r="H13" s="122"/>
      <c r="I13" s="136">
        <f t="shared" si="0"/>
        <v>0</v>
      </c>
    </row>
    <row r="14" spans="1:9" ht="30" customHeight="1">
      <c r="A14" s="20" t="s">
        <v>27</v>
      </c>
      <c r="B14" s="324"/>
      <c r="C14" s="149" t="s">
        <v>28</v>
      </c>
      <c r="D14" s="149" t="s">
        <v>29</v>
      </c>
      <c r="E14" s="158" t="s">
        <v>21</v>
      </c>
      <c r="F14" s="150">
        <v>13782</v>
      </c>
      <c r="G14" s="135"/>
      <c r="H14" s="122"/>
      <c r="I14" s="136">
        <f t="shared" si="0"/>
        <v>0</v>
      </c>
    </row>
    <row r="15" spans="1:9" ht="30" customHeight="1">
      <c r="A15" s="20" t="s">
        <v>30</v>
      </c>
      <c r="B15" s="324"/>
      <c r="C15" s="21"/>
      <c r="D15" s="21"/>
      <c r="E15" s="21"/>
      <c r="F15" s="21"/>
      <c r="G15" s="137"/>
      <c r="H15" s="138"/>
      <c r="I15" s="139">
        <f t="shared" ref="I11:I15" si="1">G15*H15</f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AEE7-A4DB-4D58-BDAB-2ED838E85DFC}">
  <dimension ref="A1:I510"/>
  <sheetViews>
    <sheetView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27" t="s">
        <v>39</v>
      </c>
      <c r="B2" s="328"/>
      <c r="C2" s="32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 ht="15.75" thickBot="1">
      <c r="A7" s="10"/>
      <c r="I7" s="30"/>
    </row>
    <row r="8" spans="1:9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22" t="s">
        <v>40</v>
      </c>
      <c r="C10" s="21" t="s">
        <v>41</v>
      </c>
      <c r="D10" s="22"/>
      <c r="E10" s="23" t="s">
        <v>42</v>
      </c>
      <c r="F10" s="24">
        <v>612</v>
      </c>
      <c r="G10" s="132"/>
      <c r="H10" s="159">
        <v>11.9</v>
      </c>
      <c r="I10" s="134">
        <f>G10*H10</f>
        <v>0</v>
      </c>
    </row>
    <row r="11" spans="1:9" ht="30" customHeight="1">
      <c r="A11" s="20" t="s">
        <v>18</v>
      </c>
      <c r="B11" s="324"/>
      <c r="C11" s="21" t="s">
        <v>43</v>
      </c>
      <c r="D11" s="22" t="s">
        <v>44</v>
      </c>
      <c r="E11" s="23" t="s">
        <v>42</v>
      </c>
      <c r="F11" s="24">
        <v>29</v>
      </c>
      <c r="G11" s="135"/>
      <c r="H11" s="160"/>
      <c r="I11" s="136">
        <f t="shared" ref="I11:I15" si="0">G11*H11</f>
        <v>0</v>
      </c>
    </row>
    <row r="12" spans="1:9" ht="30" customHeight="1">
      <c r="A12" s="20" t="s">
        <v>22</v>
      </c>
      <c r="B12" s="324"/>
      <c r="C12" s="21" t="s">
        <v>45</v>
      </c>
      <c r="D12" s="22" t="s">
        <v>46</v>
      </c>
      <c r="E12" s="23" t="s">
        <v>42</v>
      </c>
      <c r="F12" s="24">
        <v>370</v>
      </c>
      <c r="G12" s="135"/>
      <c r="H12" s="160">
        <v>5.71</v>
      </c>
      <c r="I12" s="136">
        <f t="shared" si="0"/>
        <v>0</v>
      </c>
    </row>
    <row r="13" spans="1:9" ht="30" customHeight="1">
      <c r="A13" s="20" t="s">
        <v>25</v>
      </c>
      <c r="B13" s="324"/>
      <c r="C13" s="21"/>
      <c r="D13" s="22"/>
      <c r="E13" s="23"/>
      <c r="F13" s="24"/>
      <c r="G13" s="135"/>
      <c r="H13" s="160"/>
      <c r="I13" s="136">
        <f t="shared" si="0"/>
        <v>0</v>
      </c>
    </row>
    <row r="14" spans="1:9" ht="30" customHeight="1">
      <c r="A14" s="20" t="s">
        <v>27</v>
      </c>
      <c r="B14" s="324"/>
      <c r="C14" s="21"/>
      <c r="D14" s="22"/>
      <c r="E14" s="23"/>
      <c r="F14" s="24"/>
      <c r="G14" s="135"/>
      <c r="H14" s="160"/>
      <c r="I14" s="136">
        <f t="shared" si="0"/>
        <v>0</v>
      </c>
    </row>
    <row r="15" spans="1:9" ht="30" customHeight="1">
      <c r="A15" s="20" t="s">
        <v>30</v>
      </c>
      <c r="B15" s="324"/>
      <c r="C15" s="21"/>
      <c r="D15" s="21"/>
      <c r="E15" s="21"/>
      <c r="F15" s="21"/>
      <c r="G15" s="137"/>
      <c r="H15" s="161"/>
      <c r="I15" s="139">
        <f t="shared" si="0"/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21" t="s">
        <v>31</v>
      </c>
      <c r="B18" s="321"/>
      <c r="C18" s="321"/>
      <c r="I18"/>
    </row>
    <row r="19" spans="1:9">
      <c r="A19" s="321" t="s">
        <v>32</v>
      </c>
      <c r="B19" s="321"/>
      <c r="C19" s="321"/>
      <c r="I19"/>
    </row>
    <row r="20" spans="1:9">
      <c r="A20" s="321" t="s">
        <v>33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13BE-7352-4ADC-9DBC-9F7A78895054}">
  <dimension ref="A1:I510"/>
  <sheetViews>
    <sheetView topLeftCell="A5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9" ht="18.75">
      <c r="A2" s="313" t="s">
        <v>47</v>
      </c>
      <c r="B2" s="8"/>
      <c r="C2" s="8"/>
      <c r="D2" s="8"/>
      <c r="E2" s="8"/>
      <c r="F2" s="9"/>
      <c r="G2" s="9"/>
      <c r="H2" s="8"/>
      <c r="I2" s="28"/>
    </row>
    <row r="3" spans="1:9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9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9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9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9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85">
        <v>7</v>
      </c>
      <c r="H9" s="85">
        <v>8</v>
      </c>
      <c r="I9" s="32">
        <v>9</v>
      </c>
    </row>
    <row r="10" spans="1:9" ht="30" customHeight="1">
      <c r="A10" s="20" t="s">
        <v>14</v>
      </c>
      <c r="B10" s="322" t="s">
        <v>48</v>
      </c>
      <c r="C10" s="21" t="s">
        <v>16</v>
      </c>
      <c r="D10" s="22"/>
      <c r="E10" s="23" t="s">
        <v>49</v>
      </c>
      <c r="F10" s="87">
        <v>612</v>
      </c>
      <c r="G10" s="167"/>
      <c r="H10" s="162">
        <v>11.9</v>
      </c>
      <c r="I10" s="163">
        <f>PRODUCT(G10*H10)</f>
        <v>0</v>
      </c>
    </row>
    <row r="11" spans="1:9" ht="30" customHeight="1">
      <c r="A11" s="20"/>
      <c r="B11" s="324"/>
      <c r="C11" s="21" t="s">
        <v>50</v>
      </c>
      <c r="D11" s="22" t="s">
        <v>51</v>
      </c>
      <c r="E11" s="23" t="s">
        <v>52</v>
      </c>
      <c r="F11" s="88"/>
      <c r="G11" s="168"/>
      <c r="H11" s="164">
        <v>9.0500000000000007</v>
      </c>
      <c r="I11" s="165">
        <f>PRODUCT(G11*H11)</f>
        <v>0</v>
      </c>
    </row>
    <row r="12" spans="1:9" ht="30" customHeight="1">
      <c r="A12" s="20" t="s">
        <v>18</v>
      </c>
      <c r="B12" s="324"/>
      <c r="C12" s="21" t="s">
        <v>53</v>
      </c>
      <c r="D12" s="22" t="s">
        <v>54</v>
      </c>
      <c r="E12" s="23" t="s">
        <v>52</v>
      </c>
      <c r="F12" s="88"/>
      <c r="G12" s="168"/>
      <c r="H12" s="164">
        <v>7.62</v>
      </c>
      <c r="I12" s="165">
        <f t="shared" ref="I12:I13" si="0">G12*H12</f>
        <v>0</v>
      </c>
    </row>
    <row r="13" spans="1:9" ht="30" customHeight="1">
      <c r="A13" s="20">
        <v>3</v>
      </c>
      <c r="B13" s="324"/>
      <c r="C13" s="21" t="s">
        <v>55</v>
      </c>
      <c r="D13" s="22" t="s">
        <v>56</v>
      </c>
      <c r="E13" s="23" t="s">
        <v>52</v>
      </c>
      <c r="F13" s="88"/>
      <c r="G13" s="168"/>
      <c r="H13" s="164">
        <v>2.86</v>
      </c>
      <c r="I13" s="165">
        <f t="shared" si="0"/>
        <v>0</v>
      </c>
    </row>
    <row r="14" spans="1:9" ht="30" customHeight="1">
      <c r="A14" s="20">
        <v>4</v>
      </c>
      <c r="B14" s="324"/>
      <c r="C14" s="21" t="s">
        <v>57</v>
      </c>
      <c r="D14" s="22" t="s">
        <v>58</v>
      </c>
      <c r="E14" s="23" t="s">
        <v>52</v>
      </c>
      <c r="F14" s="88"/>
      <c r="G14" s="168"/>
      <c r="H14" s="164">
        <v>9.0500000000000007</v>
      </c>
      <c r="I14" s="165">
        <f>G14*H14</f>
        <v>0</v>
      </c>
    </row>
    <row r="15" spans="1:9" ht="30" customHeight="1">
      <c r="A15" s="20">
        <v>5</v>
      </c>
      <c r="B15" s="324"/>
      <c r="C15" s="21" t="s">
        <v>59</v>
      </c>
      <c r="D15" s="22" t="s">
        <v>60</v>
      </c>
      <c r="E15" s="23" t="s">
        <v>52</v>
      </c>
      <c r="F15" s="88"/>
      <c r="G15" s="168"/>
      <c r="H15" s="164">
        <v>9.0500000000000007</v>
      </c>
      <c r="I15" s="166">
        <f>G15*H15</f>
        <v>0</v>
      </c>
    </row>
    <row r="16" spans="1:9">
      <c r="A16" s="25"/>
      <c r="B16" s="332"/>
      <c r="C16" s="333"/>
      <c r="D16" s="333"/>
      <c r="E16" s="333"/>
      <c r="F16" s="333"/>
      <c r="G16" s="334"/>
      <c r="H16" s="335"/>
      <c r="I16" s="86">
        <f>SUM(I10:I15)</f>
        <v>0</v>
      </c>
    </row>
    <row r="17" spans="1:9">
      <c r="I17"/>
    </row>
    <row r="18" spans="1:9" ht="15.75">
      <c r="A18" s="321" t="s">
        <v>61</v>
      </c>
      <c r="B18" s="321"/>
      <c r="C18" s="321"/>
      <c r="I18" s="33">
        <f t="shared" ref="I18" si="1">G18*H18</f>
        <v>0</v>
      </c>
    </row>
    <row r="19" spans="1:9" ht="15.75">
      <c r="A19" s="321" t="s">
        <v>62</v>
      </c>
      <c r="B19" s="321"/>
      <c r="C19" s="321"/>
      <c r="I19"/>
    </row>
    <row r="20" spans="1:9" ht="15.75">
      <c r="A20" s="321" t="s">
        <v>63</v>
      </c>
      <c r="B20" s="321"/>
      <c r="C20" s="321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0">
    <mergeCell ref="A6:I6"/>
    <mergeCell ref="A1:C1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87F0-BDD7-4B4C-AE48-344DD54FE778}">
  <dimension ref="A1:I510"/>
  <sheetViews>
    <sheetView topLeftCell="A5"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39" t="s">
        <v>0</v>
      </c>
      <c r="B1" s="340"/>
      <c r="C1" s="340"/>
      <c r="D1" s="35"/>
      <c r="E1" s="35"/>
      <c r="F1" s="36"/>
      <c r="G1" s="36"/>
      <c r="H1" s="35"/>
      <c r="I1" s="37"/>
    </row>
    <row r="2" spans="1:9" ht="18.75">
      <c r="A2" s="327" t="s">
        <v>64</v>
      </c>
      <c r="B2" s="350"/>
      <c r="C2" s="350"/>
      <c r="D2" s="350"/>
      <c r="E2" s="38"/>
      <c r="F2" s="39"/>
      <c r="G2" s="39"/>
      <c r="H2" s="38"/>
      <c r="I2" s="40"/>
    </row>
    <row r="3" spans="1:9" ht="18.75">
      <c r="A3" s="341" t="s">
        <v>2</v>
      </c>
      <c r="B3" s="342"/>
      <c r="C3" s="342"/>
      <c r="D3" s="38"/>
      <c r="E3" s="38"/>
      <c r="F3" s="39"/>
      <c r="G3" s="39"/>
      <c r="H3" s="38"/>
      <c r="I3" s="40"/>
    </row>
    <row r="4" spans="1:9" ht="18.75">
      <c r="A4" s="343" t="s">
        <v>3</v>
      </c>
      <c r="B4" s="344"/>
      <c r="C4" s="344"/>
      <c r="D4" s="344"/>
      <c r="E4" s="344"/>
      <c r="F4" s="344"/>
      <c r="G4" s="344"/>
      <c r="H4" s="344"/>
      <c r="I4" s="345"/>
    </row>
    <row r="5" spans="1:9" ht="18.75">
      <c r="A5" s="343" t="s">
        <v>65</v>
      </c>
      <c r="B5" s="344"/>
      <c r="C5" s="344"/>
      <c r="D5" s="344"/>
      <c r="E5" s="344"/>
      <c r="F5" s="344"/>
      <c r="G5" s="344"/>
      <c r="H5" s="344"/>
      <c r="I5" s="345"/>
    </row>
    <row r="6" spans="1:9" ht="18.75">
      <c r="A6" s="346"/>
      <c r="B6" s="344"/>
      <c r="C6" s="344"/>
      <c r="D6" s="344"/>
      <c r="E6" s="344"/>
      <c r="F6" s="344"/>
      <c r="G6" s="344"/>
      <c r="H6" s="344"/>
      <c r="I6" s="345"/>
    </row>
    <row r="7" spans="1:9" ht="15.75" thickBot="1">
      <c r="A7" s="10"/>
      <c r="I7" s="30"/>
    </row>
    <row r="8" spans="1:9" ht="45.75">
      <c r="A8" s="41" t="s">
        <v>5</v>
      </c>
      <c r="B8" s="42" t="s">
        <v>6</v>
      </c>
      <c r="C8" s="43" t="s">
        <v>7</v>
      </c>
      <c r="D8" s="42" t="s">
        <v>8</v>
      </c>
      <c r="E8" s="42" t="s">
        <v>9</v>
      </c>
      <c r="F8" s="44" t="s">
        <v>10</v>
      </c>
      <c r="G8" s="44" t="s">
        <v>11</v>
      </c>
      <c r="H8" s="45" t="s">
        <v>66</v>
      </c>
      <c r="I8" s="46" t="s">
        <v>13</v>
      </c>
    </row>
    <row r="9" spans="1:9">
      <c r="A9" s="16">
        <v>1</v>
      </c>
      <c r="B9" s="91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63" t="s">
        <v>14</v>
      </c>
      <c r="B10" s="347" t="s">
        <v>67</v>
      </c>
      <c r="C10" s="169" t="s">
        <v>16</v>
      </c>
      <c r="D10" s="144"/>
      <c r="E10" s="145" t="s">
        <v>17</v>
      </c>
      <c r="F10" s="170">
        <v>612</v>
      </c>
      <c r="G10" s="132"/>
      <c r="H10" s="133"/>
      <c r="I10" s="134">
        <f>PRODUCT(G10*H10)</f>
        <v>0</v>
      </c>
    </row>
    <row r="11" spans="1:9" ht="30" customHeight="1">
      <c r="A11" s="63" t="s">
        <v>18</v>
      </c>
      <c r="B11" s="348"/>
      <c r="C11" s="171" t="s">
        <v>19</v>
      </c>
      <c r="D11" s="172" t="s">
        <v>20</v>
      </c>
      <c r="E11" s="173" t="s">
        <v>21</v>
      </c>
      <c r="F11" s="150">
        <v>13865</v>
      </c>
      <c r="G11" s="135"/>
      <c r="H11" s="122"/>
      <c r="I11" s="136">
        <f t="shared" ref="I11:I14" si="0">G11*H11</f>
        <v>0</v>
      </c>
    </row>
    <row r="12" spans="1:9" ht="30" customHeight="1">
      <c r="A12" s="63" t="s">
        <v>22</v>
      </c>
      <c r="B12" s="348"/>
      <c r="C12" s="174" t="s">
        <v>23</v>
      </c>
      <c r="D12" s="172" t="s">
        <v>24</v>
      </c>
      <c r="E12" s="173" t="s">
        <v>21</v>
      </c>
      <c r="F12" s="150">
        <v>12698</v>
      </c>
      <c r="G12" s="135"/>
      <c r="H12" s="122"/>
      <c r="I12" s="136">
        <f t="shared" si="0"/>
        <v>0</v>
      </c>
    </row>
    <row r="13" spans="1:9" ht="30" customHeight="1">
      <c r="A13" s="63" t="s">
        <v>25</v>
      </c>
      <c r="B13" s="348"/>
      <c r="C13" s="174" t="s">
        <v>26</v>
      </c>
      <c r="D13" s="172" t="s">
        <v>24</v>
      </c>
      <c r="E13" s="173" t="s">
        <v>21</v>
      </c>
      <c r="F13" s="150">
        <v>12699</v>
      </c>
      <c r="G13" s="135"/>
      <c r="H13" s="122"/>
      <c r="I13" s="136">
        <f t="shared" si="0"/>
        <v>0</v>
      </c>
    </row>
    <row r="14" spans="1:9" ht="30" customHeight="1">
      <c r="A14" s="63" t="s">
        <v>27</v>
      </c>
      <c r="B14" s="348"/>
      <c r="C14" s="174" t="s">
        <v>28</v>
      </c>
      <c r="D14" s="172" t="s">
        <v>29</v>
      </c>
      <c r="E14" s="173" t="s">
        <v>21</v>
      </c>
      <c r="F14" s="150">
        <v>13782</v>
      </c>
      <c r="G14" s="135"/>
      <c r="H14" s="122"/>
      <c r="I14" s="136">
        <f t="shared" si="0"/>
        <v>0</v>
      </c>
    </row>
    <row r="15" spans="1:9" ht="30" customHeight="1">
      <c r="A15" s="63" t="s">
        <v>30</v>
      </c>
      <c r="B15" s="349"/>
      <c r="C15" s="90"/>
      <c r="D15" s="47"/>
      <c r="E15" s="47"/>
      <c r="F15" s="89"/>
      <c r="G15" s="175"/>
      <c r="H15" s="122"/>
      <c r="I15" s="139">
        <f t="shared" ref="I11:I15" si="1">G15*H15</f>
        <v>0</v>
      </c>
    </row>
    <row r="16" spans="1:9">
      <c r="A16" s="25"/>
      <c r="B16" s="336"/>
      <c r="C16" s="319"/>
      <c r="D16" s="319"/>
      <c r="E16" s="319"/>
      <c r="F16" s="319"/>
      <c r="G16" s="319"/>
      <c r="H16" s="337"/>
      <c r="I16" s="34">
        <f>SUM(I10:I15)</f>
        <v>0</v>
      </c>
    </row>
    <row r="17" spans="1:9">
      <c r="I17"/>
    </row>
    <row r="18" spans="1:9">
      <c r="A18" s="338" t="s">
        <v>68</v>
      </c>
      <c r="B18" s="338"/>
      <c r="C18" s="338"/>
      <c r="I18"/>
    </row>
    <row r="19" spans="1:9">
      <c r="A19" s="338" t="s">
        <v>69</v>
      </c>
      <c r="B19" s="338"/>
      <c r="C19" s="338"/>
      <c r="I19"/>
    </row>
    <row r="20" spans="1:9">
      <c r="A20" s="338" t="s">
        <v>70</v>
      </c>
      <c r="B20" s="338"/>
      <c r="C20" s="338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B16:H16"/>
    <mergeCell ref="A18:C18"/>
    <mergeCell ref="A19:C19"/>
    <mergeCell ref="A20:C20"/>
    <mergeCell ref="A1:C1"/>
    <mergeCell ref="A3:C3"/>
    <mergeCell ref="A4:I4"/>
    <mergeCell ref="A5:I5"/>
    <mergeCell ref="A6:I6"/>
    <mergeCell ref="B10:B15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FBDC-C5AC-459F-8DBE-C6A2EAB7F736}">
  <dimension ref="A1:I511"/>
  <sheetViews>
    <sheetView topLeftCell="C5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39" t="s">
        <v>0</v>
      </c>
      <c r="B1" s="340"/>
      <c r="C1" s="340"/>
      <c r="D1" s="35"/>
      <c r="E1" s="35"/>
      <c r="F1" s="36"/>
      <c r="G1" s="36"/>
      <c r="H1" s="35"/>
      <c r="I1" s="37"/>
    </row>
    <row r="2" spans="1:9" ht="18.75">
      <c r="A2" s="327" t="s">
        <v>71</v>
      </c>
      <c r="B2" s="342"/>
      <c r="C2" s="342"/>
      <c r="D2" s="38"/>
      <c r="E2" s="38"/>
      <c r="F2" s="39"/>
      <c r="G2" s="39"/>
      <c r="H2" s="38"/>
      <c r="I2" s="40"/>
    </row>
    <row r="3" spans="1:9" ht="18.75">
      <c r="A3" s="341" t="s">
        <v>2</v>
      </c>
      <c r="B3" s="342"/>
      <c r="C3" s="342"/>
      <c r="D3" s="38"/>
      <c r="E3" s="38"/>
      <c r="F3" s="39"/>
      <c r="G3" s="39"/>
      <c r="H3" s="38"/>
      <c r="I3" s="40"/>
    </row>
    <row r="4" spans="1:9" ht="18.75">
      <c r="A4" s="343"/>
      <c r="B4" s="344"/>
      <c r="C4" s="344"/>
      <c r="D4" s="344"/>
      <c r="E4" s="344"/>
      <c r="F4" s="344"/>
      <c r="G4" s="344"/>
      <c r="H4" s="344"/>
      <c r="I4" s="345"/>
    </row>
    <row r="5" spans="1:9" ht="18.75">
      <c r="A5" s="343" t="s">
        <v>72</v>
      </c>
      <c r="B5" s="344"/>
      <c r="C5" s="344"/>
      <c r="D5" s="344"/>
      <c r="E5" s="344"/>
      <c r="F5" s="344"/>
      <c r="G5" s="344"/>
      <c r="H5" s="344"/>
      <c r="I5" s="345"/>
    </row>
    <row r="6" spans="1:9" ht="18.75">
      <c r="A6" s="346"/>
      <c r="B6" s="344"/>
      <c r="C6" s="344"/>
      <c r="D6" s="344"/>
      <c r="E6" s="344"/>
      <c r="F6" s="344"/>
      <c r="G6" s="344"/>
      <c r="H6" s="344"/>
      <c r="I6" s="345"/>
    </row>
    <row r="7" spans="1:9" ht="15.75" thickBot="1">
      <c r="A7" s="10"/>
      <c r="I7" s="30"/>
    </row>
    <row r="8" spans="1:9" ht="41.25">
      <c r="A8" s="41" t="s">
        <v>5</v>
      </c>
      <c r="B8" s="48" t="s">
        <v>6</v>
      </c>
      <c r="C8" s="43" t="s">
        <v>7</v>
      </c>
      <c r="D8" s="48" t="s">
        <v>8</v>
      </c>
      <c r="E8" s="48" t="s">
        <v>9</v>
      </c>
      <c r="F8" s="49" t="s">
        <v>10</v>
      </c>
      <c r="G8" s="49" t="s">
        <v>11</v>
      </c>
      <c r="H8" s="50" t="s">
        <v>73</v>
      </c>
      <c r="I8" s="51" t="s">
        <v>13</v>
      </c>
    </row>
    <row r="9" spans="1:9">
      <c r="A9" s="16">
        <v>1</v>
      </c>
      <c r="B9" s="66"/>
      <c r="C9" s="67">
        <v>3</v>
      </c>
      <c r="D9" s="67">
        <v>4</v>
      </c>
      <c r="E9" s="67">
        <v>5</v>
      </c>
      <c r="F9" s="57">
        <v>6</v>
      </c>
      <c r="G9" s="57">
        <v>7</v>
      </c>
      <c r="H9" s="57">
        <v>8</v>
      </c>
      <c r="I9" s="58">
        <v>9</v>
      </c>
    </row>
    <row r="10" spans="1:9" ht="30" customHeight="1">
      <c r="A10" s="63" t="s">
        <v>14</v>
      </c>
      <c r="B10" s="351" t="s">
        <v>74</v>
      </c>
      <c r="C10" s="180" t="s">
        <v>75</v>
      </c>
      <c r="D10" s="60"/>
      <c r="E10" s="181" t="s">
        <v>49</v>
      </c>
      <c r="F10" s="182">
        <v>612</v>
      </c>
      <c r="G10" s="61"/>
      <c r="H10" s="78">
        <v>11.9</v>
      </c>
      <c r="I10" s="65">
        <f>G10*H10</f>
        <v>0</v>
      </c>
    </row>
    <row r="11" spans="1:9" ht="30" customHeight="1">
      <c r="A11" s="63" t="s">
        <v>18</v>
      </c>
      <c r="B11" s="351"/>
      <c r="C11" s="59" t="s">
        <v>76</v>
      </c>
      <c r="D11" s="60" t="s">
        <v>77</v>
      </c>
      <c r="E11" s="181" t="s">
        <v>49</v>
      </c>
      <c r="F11" s="182">
        <v>535</v>
      </c>
      <c r="G11" s="61"/>
      <c r="H11" s="113">
        <v>11.43</v>
      </c>
      <c r="I11" s="65">
        <f t="shared" ref="I11:I16" si="0">G11*H11</f>
        <v>0</v>
      </c>
    </row>
    <row r="12" spans="1:9" ht="30" customHeight="1">
      <c r="A12" s="63" t="s">
        <v>22</v>
      </c>
      <c r="B12" s="351"/>
      <c r="C12" s="180" t="s">
        <v>78</v>
      </c>
      <c r="D12" s="60" t="s">
        <v>77</v>
      </c>
      <c r="E12" s="181" t="s">
        <v>49</v>
      </c>
      <c r="F12" s="182">
        <v>514</v>
      </c>
      <c r="G12" s="61"/>
      <c r="H12" s="113">
        <v>8.57</v>
      </c>
      <c r="I12" s="65">
        <f t="shared" si="0"/>
        <v>0</v>
      </c>
    </row>
    <row r="13" spans="1:9" ht="30" customHeight="1">
      <c r="A13" s="63" t="s">
        <v>25</v>
      </c>
      <c r="B13" s="351"/>
      <c r="C13" s="59" t="s">
        <v>79</v>
      </c>
      <c r="D13" s="60" t="s">
        <v>80</v>
      </c>
      <c r="E13" s="181" t="s">
        <v>49</v>
      </c>
      <c r="F13" s="182">
        <v>520</v>
      </c>
      <c r="G13" s="61"/>
      <c r="H13" s="113">
        <v>11.43</v>
      </c>
      <c r="I13" s="65">
        <f t="shared" si="0"/>
        <v>0</v>
      </c>
    </row>
    <row r="14" spans="1:9" ht="30" customHeight="1">
      <c r="A14" s="63" t="s">
        <v>27</v>
      </c>
      <c r="B14" s="351"/>
      <c r="C14" s="59" t="s">
        <v>81</v>
      </c>
      <c r="D14" s="60" t="s">
        <v>82</v>
      </c>
      <c r="E14" s="181" t="s">
        <v>49</v>
      </c>
      <c r="F14" s="182">
        <v>10</v>
      </c>
      <c r="G14" s="61"/>
      <c r="H14" s="113">
        <v>10.48</v>
      </c>
      <c r="I14" s="65">
        <f t="shared" si="0"/>
        <v>0</v>
      </c>
    </row>
    <row r="15" spans="1:9" ht="30" customHeight="1">
      <c r="A15" s="63" t="s">
        <v>30</v>
      </c>
      <c r="B15" s="351"/>
      <c r="C15" s="59" t="s">
        <v>83</v>
      </c>
      <c r="D15" s="60" t="s">
        <v>84</v>
      </c>
      <c r="E15" s="181" t="s">
        <v>49</v>
      </c>
      <c r="F15" s="182">
        <v>355</v>
      </c>
      <c r="G15" s="61"/>
      <c r="H15" s="113">
        <v>8.57</v>
      </c>
      <c r="I15" s="65">
        <f t="shared" si="0"/>
        <v>0</v>
      </c>
    </row>
    <row r="16" spans="1:9" ht="30" customHeight="1">
      <c r="A16" s="63" t="s">
        <v>85</v>
      </c>
      <c r="B16" s="351"/>
      <c r="C16" s="59"/>
      <c r="D16" s="59"/>
      <c r="E16" s="77"/>
      <c r="F16" s="59"/>
      <c r="G16" s="62"/>
      <c r="H16" s="114"/>
      <c r="I16" s="65">
        <f t="shared" si="0"/>
        <v>0</v>
      </c>
    </row>
    <row r="17" spans="1:9">
      <c r="A17" s="64"/>
      <c r="B17" s="352"/>
      <c r="C17" s="352"/>
      <c r="D17" s="352"/>
      <c r="E17" s="352"/>
      <c r="F17" s="352"/>
      <c r="G17" s="352"/>
      <c r="H17" s="352"/>
      <c r="I17" s="34">
        <f>SUM(I10:I16)</f>
        <v>0</v>
      </c>
    </row>
    <row r="18" spans="1:9">
      <c r="I18"/>
    </row>
    <row r="19" spans="1:9">
      <c r="A19" s="338" t="s">
        <v>31</v>
      </c>
      <c r="B19" s="338"/>
      <c r="C19" s="338"/>
      <c r="I19"/>
    </row>
    <row r="20" spans="1:9">
      <c r="A20" s="338" t="s">
        <v>32</v>
      </c>
      <c r="B20" s="338"/>
      <c r="C20" s="338"/>
      <c r="I20"/>
    </row>
    <row r="21" spans="1:9">
      <c r="A21" s="338" t="s">
        <v>33</v>
      </c>
      <c r="B21" s="338"/>
      <c r="C21" s="338"/>
      <c r="I21"/>
    </row>
    <row r="22" spans="1:9">
      <c r="I22"/>
    </row>
    <row r="23" spans="1:9">
      <c r="I23"/>
    </row>
    <row r="24" spans="1:9">
      <c r="I24"/>
    </row>
    <row r="25" spans="1:9">
      <c r="D25" s="26"/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</sheetData>
  <mergeCells count="11">
    <mergeCell ref="A6:I6"/>
    <mergeCell ref="A1:C1"/>
    <mergeCell ref="A2:C2"/>
    <mergeCell ref="A3:C3"/>
    <mergeCell ref="A4:I4"/>
    <mergeCell ref="A5:I5"/>
    <mergeCell ref="B10:B16"/>
    <mergeCell ref="B17:H17"/>
    <mergeCell ref="A19:C19"/>
    <mergeCell ref="A20:C20"/>
    <mergeCell ref="A21:C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A072-596D-4AD1-B909-E14871C5DE8B}">
  <dimension ref="A1:I510"/>
  <sheetViews>
    <sheetView topLeftCell="A5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39" t="s">
        <v>0</v>
      </c>
      <c r="B1" s="340"/>
      <c r="C1" s="340"/>
      <c r="D1" s="35"/>
      <c r="E1" s="35"/>
      <c r="F1" s="36"/>
      <c r="G1" s="36"/>
      <c r="H1" s="35"/>
      <c r="I1" s="37"/>
    </row>
    <row r="2" spans="1:9" ht="18.75">
      <c r="A2" s="327" t="s">
        <v>86</v>
      </c>
      <c r="B2" s="342"/>
      <c r="C2" s="342"/>
      <c r="D2" s="38"/>
      <c r="E2" s="38"/>
      <c r="F2" s="39"/>
      <c r="G2" s="39"/>
      <c r="H2" s="38"/>
      <c r="I2" s="40"/>
    </row>
    <row r="3" spans="1:9" ht="18.75">
      <c r="A3" s="341" t="s">
        <v>2</v>
      </c>
      <c r="B3" s="342"/>
      <c r="C3" s="342"/>
      <c r="D3" s="38"/>
      <c r="E3" s="38"/>
      <c r="F3" s="39"/>
      <c r="G3" s="39"/>
      <c r="H3" s="38"/>
      <c r="I3" s="40"/>
    </row>
    <row r="4" spans="1:9" ht="18.75">
      <c r="A4" s="343" t="s">
        <v>3</v>
      </c>
      <c r="B4" s="344"/>
      <c r="C4" s="344"/>
      <c r="D4" s="344"/>
      <c r="E4" s="344"/>
      <c r="F4" s="344"/>
      <c r="G4" s="344"/>
      <c r="H4" s="344"/>
      <c r="I4" s="345"/>
    </row>
    <row r="5" spans="1:9" ht="18.75">
      <c r="A5" s="343" t="s">
        <v>72</v>
      </c>
      <c r="B5" s="344"/>
      <c r="C5" s="344"/>
      <c r="D5" s="344"/>
      <c r="E5" s="344"/>
      <c r="F5" s="344"/>
      <c r="G5" s="344"/>
      <c r="H5" s="344"/>
      <c r="I5" s="345"/>
    </row>
    <row r="6" spans="1:9" ht="18.75">
      <c r="A6" s="346"/>
      <c r="B6" s="344"/>
      <c r="C6" s="344"/>
      <c r="D6" s="344"/>
      <c r="E6" s="344"/>
      <c r="F6" s="344"/>
      <c r="G6" s="344"/>
      <c r="H6" s="344"/>
      <c r="I6" s="345"/>
    </row>
    <row r="7" spans="1:9" ht="15.75" thickBot="1">
      <c r="A7" s="10"/>
      <c r="I7" s="30"/>
    </row>
    <row r="8" spans="1:9" ht="41.25">
      <c r="A8" s="41" t="s">
        <v>5</v>
      </c>
      <c r="B8" s="48" t="s">
        <v>6</v>
      </c>
      <c r="C8" s="43" t="s">
        <v>7</v>
      </c>
      <c r="D8" s="48" t="s">
        <v>8</v>
      </c>
      <c r="E8" s="48" t="s">
        <v>9</v>
      </c>
      <c r="F8" s="49" t="s">
        <v>10</v>
      </c>
      <c r="G8" s="49" t="s">
        <v>11</v>
      </c>
      <c r="H8" s="50" t="s">
        <v>73</v>
      </c>
      <c r="I8" s="51" t="s">
        <v>13</v>
      </c>
    </row>
    <row r="9" spans="1:9">
      <c r="A9" s="16">
        <v>1</v>
      </c>
      <c r="B9" s="52"/>
      <c r="C9" s="53">
        <v>3</v>
      </c>
      <c r="D9" s="53">
        <v>4</v>
      </c>
      <c r="E9" s="53">
        <v>5</v>
      </c>
      <c r="F9" s="54">
        <v>6</v>
      </c>
      <c r="G9" s="54">
        <v>7</v>
      </c>
      <c r="H9" s="54">
        <v>8</v>
      </c>
      <c r="I9" s="55">
        <v>9</v>
      </c>
    </row>
    <row r="10" spans="1:9" ht="30" customHeight="1">
      <c r="A10" s="20" t="s">
        <v>14</v>
      </c>
      <c r="B10" s="353" t="s">
        <v>87</v>
      </c>
      <c r="C10" s="185" t="s">
        <v>88</v>
      </c>
      <c r="D10" s="183"/>
      <c r="E10" s="184" t="s">
        <v>49</v>
      </c>
      <c r="F10" s="186" t="s">
        <v>89</v>
      </c>
      <c r="G10" s="189"/>
      <c r="H10" s="192">
        <v>11.9</v>
      </c>
      <c r="I10" s="134">
        <f>G10*H10</f>
        <v>0</v>
      </c>
    </row>
    <row r="11" spans="1:9" ht="30" customHeight="1">
      <c r="A11" s="20" t="s">
        <v>18</v>
      </c>
      <c r="B11" s="354"/>
      <c r="C11" s="148" t="s">
        <v>90</v>
      </c>
      <c r="D11" s="187" t="s">
        <v>20</v>
      </c>
      <c r="E11" s="184" t="s">
        <v>91</v>
      </c>
      <c r="F11" s="188">
        <v>13886</v>
      </c>
      <c r="G11" s="190"/>
      <c r="H11" s="194">
        <v>10</v>
      </c>
      <c r="I11" s="136">
        <f>G11*H11</f>
        <v>0</v>
      </c>
    </row>
    <row r="12" spans="1:9" ht="30" customHeight="1">
      <c r="A12" s="20" t="s">
        <v>22</v>
      </c>
      <c r="B12" s="354"/>
      <c r="C12" s="148" t="s">
        <v>92</v>
      </c>
      <c r="D12" s="187" t="s">
        <v>20</v>
      </c>
      <c r="E12" s="184" t="s">
        <v>91</v>
      </c>
      <c r="F12" s="188">
        <v>13906</v>
      </c>
      <c r="G12" s="190"/>
      <c r="H12" s="194">
        <v>7.62</v>
      </c>
      <c r="I12" s="136">
        <f>G12*H12</f>
        <v>0</v>
      </c>
    </row>
    <row r="13" spans="1:9" ht="30" customHeight="1">
      <c r="A13" s="20" t="s">
        <v>25</v>
      </c>
      <c r="B13" s="354"/>
      <c r="C13" s="148" t="s">
        <v>93</v>
      </c>
      <c r="D13" s="187" t="s">
        <v>20</v>
      </c>
      <c r="E13" s="184" t="s">
        <v>91</v>
      </c>
      <c r="F13" s="188">
        <v>80199</v>
      </c>
      <c r="G13" s="190"/>
      <c r="H13" s="194">
        <v>2.38</v>
      </c>
      <c r="I13" s="136">
        <f>G13*H13</f>
        <v>0</v>
      </c>
    </row>
    <row r="14" spans="1:9" ht="30" customHeight="1">
      <c r="A14" s="20" t="s">
        <v>27</v>
      </c>
      <c r="B14" s="354"/>
      <c r="C14" s="148" t="s">
        <v>94</v>
      </c>
      <c r="D14" s="148" t="s">
        <v>95</v>
      </c>
      <c r="E14" s="184" t="s">
        <v>91</v>
      </c>
      <c r="F14" s="188">
        <v>13489</v>
      </c>
      <c r="G14" s="190"/>
      <c r="H14" s="194">
        <v>11.43</v>
      </c>
      <c r="I14" s="136">
        <f>G14*H14</f>
        <v>0</v>
      </c>
    </row>
    <row r="15" spans="1:9" ht="30" customHeight="1">
      <c r="A15" s="20" t="s">
        <v>30</v>
      </c>
      <c r="B15" s="354"/>
      <c r="C15" s="148" t="s">
        <v>83</v>
      </c>
      <c r="D15" s="148" t="s">
        <v>84</v>
      </c>
      <c r="E15" s="184" t="s">
        <v>49</v>
      </c>
      <c r="F15" s="188">
        <v>355</v>
      </c>
      <c r="G15" s="191"/>
      <c r="H15" s="193">
        <v>8.57</v>
      </c>
      <c r="I15" s="139">
        <f>G15*H15</f>
        <v>0</v>
      </c>
    </row>
    <row r="16" spans="1:9">
      <c r="A16" s="25"/>
      <c r="B16" s="318"/>
      <c r="C16" s="319"/>
      <c r="D16" s="319"/>
      <c r="E16" s="319"/>
      <c r="F16" s="319"/>
      <c r="G16" s="319"/>
      <c r="H16" s="320"/>
      <c r="I16" s="34">
        <f>SUM(I10:I15)</f>
        <v>0</v>
      </c>
    </row>
    <row r="17" spans="1:9">
      <c r="I17"/>
    </row>
    <row r="18" spans="1:9">
      <c r="A18" s="338" t="s">
        <v>31</v>
      </c>
      <c r="B18" s="338"/>
      <c r="C18" s="338"/>
      <c r="I18"/>
    </row>
    <row r="19" spans="1:9">
      <c r="A19" s="338" t="s">
        <v>32</v>
      </c>
      <c r="B19" s="338"/>
      <c r="C19" s="338"/>
      <c r="I19"/>
    </row>
    <row r="20" spans="1:9">
      <c r="A20" s="338" t="s">
        <v>33</v>
      </c>
      <c r="B20" s="338"/>
      <c r="C20" s="338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C423-3BEE-40BD-B3D9-AB3B3EAD4F46}">
  <sheetPr>
    <tabColor rgb="FFB4EB7A"/>
    <pageSetUpPr fitToPage="1"/>
  </sheetPr>
  <dimension ref="A1:K512"/>
  <sheetViews>
    <sheetView workbookViewId="0">
      <selection activeCell="G10" sqref="G10:G14"/>
    </sheetView>
  </sheetViews>
  <sheetFormatPr defaultRowHeight="15"/>
  <cols>
    <col min="1" max="1" width="6.7109375" style="4" customWidth="1"/>
    <col min="2" max="2" width="6.7109375" customWidth="1"/>
    <col min="3" max="3" width="59.855468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11" ht="18.75">
      <c r="A1" s="325" t="s">
        <v>0</v>
      </c>
      <c r="B1" s="326"/>
      <c r="C1" s="326"/>
      <c r="D1" s="6"/>
      <c r="E1" s="6"/>
      <c r="F1" s="7"/>
      <c r="G1" s="7"/>
      <c r="H1" s="6"/>
      <c r="I1" s="27"/>
    </row>
    <row r="2" spans="1:11" ht="18.75">
      <c r="A2" s="327" t="s">
        <v>96</v>
      </c>
      <c r="B2" s="328"/>
      <c r="C2" s="328"/>
      <c r="D2" s="8"/>
      <c r="E2" s="8"/>
      <c r="F2" s="9"/>
      <c r="G2" s="9"/>
      <c r="H2" s="8"/>
      <c r="I2" s="28"/>
    </row>
    <row r="3" spans="1:11" ht="18.75">
      <c r="A3" s="329" t="s">
        <v>2</v>
      </c>
      <c r="B3" s="328"/>
      <c r="C3" s="328"/>
      <c r="D3" s="8"/>
      <c r="E3" s="8"/>
      <c r="F3" s="9"/>
      <c r="G3" s="9"/>
      <c r="H3" s="8"/>
      <c r="I3" s="28"/>
    </row>
    <row r="4" spans="1:11" ht="18.75">
      <c r="A4" s="330" t="s">
        <v>3</v>
      </c>
      <c r="B4" s="316"/>
      <c r="C4" s="316"/>
      <c r="D4" s="316"/>
      <c r="E4" s="316"/>
      <c r="F4" s="316"/>
      <c r="G4" s="316"/>
      <c r="H4" s="316"/>
      <c r="I4" s="317"/>
    </row>
    <row r="5" spans="1:11" ht="18.75">
      <c r="A5" s="330" t="s">
        <v>4</v>
      </c>
      <c r="B5" s="316"/>
      <c r="C5" s="316"/>
      <c r="D5" s="316"/>
      <c r="E5" s="316"/>
      <c r="F5" s="316"/>
      <c r="G5" s="316"/>
      <c r="H5" s="316"/>
      <c r="I5" s="317"/>
    </row>
    <row r="6" spans="1:11" ht="18.75">
      <c r="A6" s="315"/>
      <c r="B6" s="316"/>
      <c r="C6" s="316"/>
      <c r="D6" s="316"/>
      <c r="E6" s="316"/>
      <c r="F6" s="316"/>
      <c r="G6" s="316"/>
      <c r="H6" s="316"/>
      <c r="I6" s="317"/>
    </row>
    <row r="7" spans="1:11" ht="15.75" thickBot="1">
      <c r="A7" s="10"/>
      <c r="I7" s="30"/>
    </row>
    <row r="8" spans="1:11" ht="41.2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11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11" ht="30" customHeight="1">
      <c r="A10" s="20" t="s">
        <v>14</v>
      </c>
      <c r="B10" s="322" t="s">
        <v>97</v>
      </c>
      <c r="C10" s="205" t="s">
        <v>88</v>
      </c>
      <c r="D10" s="206"/>
      <c r="E10" s="145" t="s">
        <v>49</v>
      </c>
      <c r="F10" s="156">
        <v>612</v>
      </c>
      <c r="G10" s="213"/>
      <c r="H10" s="218">
        <v>11.9</v>
      </c>
      <c r="I10" s="72">
        <f>G10*H10</f>
        <v>0</v>
      </c>
    </row>
    <row r="11" spans="1:11" ht="30" customHeight="1">
      <c r="A11" s="20" t="s">
        <v>18</v>
      </c>
      <c r="B11" s="324"/>
      <c r="C11" s="207" t="s">
        <v>98</v>
      </c>
      <c r="D11" s="206" t="s">
        <v>77</v>
      </c>
      <c r="E11" s="145" t="s">
        <v>49</v>
      </c>
      <c r="F11" s="156" t="s">
        <v>99</v>
      </c>
      <c r="G11" s="214"/>
      <c r="H11" s="219">
        <v>11.43</v>
      </c>
      <c r="I11" s="74">
        <f t="shared" ref="I11:I17" si="0">G11*H11</f>
        <v>0</v>
      </c>
    </row>
    <row r="12" spans="1:11" ht="30" customHeight="1">
      <c r="A12" s="20" t="s">
        <v>22</v>
      </c>
      <c r="B12" s="324"/>
      <c r="C12" s="207" t="s">
        <v>100</v>
      </c>
      <c r="D12" s="206" t="s">
        <v>101</v>
      </c>
      <c r="E12" s="173" t="s">
        <v>49</v>
      </c>
      <c r="F12" s="156" t="s">
        <v>102</v>
      </c>
      <c r="G12" s="214"/>
      <c r="H12" s="219">
        <v>11.43</v>
      </c>
      <c r="I12" s="74">
        <f t="shared" si="0"/>
        <v>0</v>
      </c>
      <c r="K12" s="76"/>
    </row>
    <row r="13" spans="1:11" ht="30" customHeight="1">
      <c r="A13" s="20" t="s">
        <v>25</v>
      </c>
      <c r="B13" s="324"/>
      <c r="C13" s="208" t="s">
        <v>103</v>
      </c>
      <c r="D13" s="206" t="s">
        <v>104</v>
      </c>
      <c r="E13" s="173" t="s">
        <v>49</v>
      </c>
      <c r="F13" s="156" t="s">
        <v>105</v>
      </c>
      <c r="G13" s="215"/>
      <c r="H13" s="219">
        <v>7.62</v>
      </c>
      <c r="I13" s="74">
        <f t="shared" si="0"/>
        <v>0</v>
      </c>
    </row>
    <row r="14" spans="1:11" ht="30" customHeight="1">
      <c r="A14" s="204" t="s">
        <v>27</v>
      </c>
      <c r="B14" s="323"/>
      <c r="C14" s="209" t="s">
        <v>106</v>
      </c>
      <c r="D14" s="210" t="s">
        <v>84</v>
      </c>
      <c r="E14" s="240" t="s">
        <v>49</v>
      </c>
      <c r="F14" s="212" t="s">
        <v>107</v>
      </c>
      <c r="G14" s="217"/>
      <c r="H14" s="216">
        <v>8.57</v>
      </c>
      <c r="I14" s="195">
        <f t="shared" si="0"/>
        <v>0</v>
      </c>
    </row>
    <row r="15" spans="1:11" ht="30" customHeight="1">
      <c r="A15" s="204" t="s">
        <v>30</v>
      </c>
      <c r="B15" s="323"/>
      <c r="C15" s="196"/>
      <c r="D15" s="197"/>
      <c r="E15" s="198"/>
      <c r="F15" s="199"/>
      <c r="G15" s="202"/>
      <c r="H15" s="200"/>
      <c r="I15" s="195">
        <f t="shared" si="0"/>
        <v>0</v>
      </c>
    </row>
    <row r="16" spans="1:11" ht="30" customHeight="1">
      <c r="A16" s="204" t="s">
        <v>85</v>
      </c>
      <c r="B16" s="324"/>
      <c r="C16" s="69"/>
      <c r="D16" s="69"/>
      <c r="E16" s="69"/>
      <c r="F16" s="68"/>
      <c r="G16" s="203"/>
      <c r="H16" s="71"/>
      <c r="I16" s="73">
        <f t="shared" si="0"/>
        <v>0</v>
      </c>
    </row>
    <row r="17" spans="1:9" ht="30" customHeight="1">
      <c r="A17" s="204" t="s">
        <v>108</v>
      </c>
      <c r="B17" s="324"/>
      <c r="C17" s="69"/>
      <c r="D17" s="69"/>
      <c r="E17" s="69"/>
      <c r="F17" s="68"/>
      <c r="G17" s="75"/>
      <c r="H17" s="70"/>
      <c r="I17" s="73">
        <f t="shared" si="0"/>
        <v>0</v>
      </c>
    </row>
    <row r="18" spans="1:9">
      <c r="A18" s="25"/>
      <c r="B18" s="318"/>
      <c r="C18" s="319"/>
      <c r="D18" s="319"/>
      <c r="E18" s="319"/>
      <c r="F18" s="319"/>
      <c r="G18" s="319"/>
      <c r="H18" s="320"/>
      <c r="I18" s="34">
        <f>SUM(I10:I17)</f>
        <v>0</v>
      </c>
    </row>
    <row r="19" spans="1:9">
      <c r="I19"/>
    </row>
    <row r="20" spans="1:9">
      <c r="A20" s="321" t="s">
        <v>68</v>
      </c>
      <c r="B20" s="321"/>
      <c r="C20" s="321"/>
      <c r="I20"/>
    </row>
    <row r="21" spans="1:9">
      <c r="A21" s="321" t="s">
        <v>69</v>
      </c>
      <c r="B21" s="321"/>
      <c r="C21" s="321"/>
      <c r="I21"/>
    </row>
    <row r="22" spans="1:9">
      <c r="A22" s="321" t="s">
        <v>70</v>
      </c>
      <c r="B22" s="321"/>
      <c r="C22" s="321"/>
      <c r="I22"/>
    </row>
    <row r="23" spans="1:9">
      <c r="I23"/>
    </row>
    <row r="24" spans="1:9">
      <c r="I24"/>
    </row>
    <row r="25" spans="1:9">
      <c r="I25"/>
    </row>
    <row r="26" spans="1:9">
      <c r="D26" s="26"/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  <row r="512" spans="9:9">
      <c r="I512"/>
    </row>
  </sheetData>
  <mergeCells count="11">
    <mergeCell ref="A1:C1"/>
    <mergeCell ref="A2:C2"/>
    <mergeCell ref="A3:C3"/>
    <mergeCell ref="A4:I4"/>
    <mergeCell ref="A5:I5"/>
    <mergeCell ref="B18:H18"/>
    <mergeCell ref="A20:C20"/>
    <mergeCell ref="A21:C21"/>
    <mergeCell ref="A22:C22"/>
    <mergeCell ref="A6:I6"/>
    <mergeCell ref="B10:B17"/>
  </mergeCells>
  <pageMargins left="0.7" right="0.7" top="0.75" bottom="0.75" header="0.3" footer="0.3"/>
  <pageSetup paperSize="9" fitToHeight="0" orientation="landscape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Ana Strunje</cp:lastModifiedBy>
  <cp:revision/>
  <dcterms:created xsi:type="dcterms:W3CDTF">2019-05-29T16:03:00Z</dcterms:created>
  <dcterms:modified xsi:type="dcterms:W3CDTF">2026-08-26T08:52:00Z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EBEDA1B2F38F43FEAB59485D75C4D167_13</vt:lpwstr>
  </property>
  <property fmtid="{D5CDD505-2E9C-101B-9397-08002B2CF9AE}" pid="3" name="KSOProductBuildVer">
    <vt:lpwstr>1033-12.2.0.21179</vt:lpwstr>
  </property>
</Properties>
</file>